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20" yWindow="2070" windowWidth="20730" windowHeight="5985"/>
  </bookViews>
  <sheets>
    <sheet name="1061017" sheetId="3" r:id="rId1"/>
  </sheets>
  <calcPr calcId="145621"/>
</workbook>
</file>

<file path=xl/calcChain.xml><?xml version="1.0" encoding="utf-8"?>
<calcChain xmlns="http://schemas.openxmlformats.org/spreadsheetml/2006/main">
  <c r="F43" i="3" l="1"/>
  <c r="H43" i="3" s="1"/>
  <c r="I43" i="3" s="1"/>
  <c r="F42" i="3"/>
  <c r="G42" i="3" s="1"/>
  <c r="F41" i="3"/>
  <c r="H41" i="3" s="1"/>
  <c r="I41" i="3" s="1"/>
  <c r="F40" i="3"/>
  <c r="G40" i="3" s="1"/>
  <c r="F39" i="3"/>
  <c r="H39" i="3" s="1"/>
  <c r="I39" i="3" s="1"/>
  <c r="F38" i="3"/>
  <c r="H38" i="3" s="1"/>
  <c r="I38" i="3" s="1"/>
  <c r="F30" i="3"/>
  <c r="H30" i="3" s="1"/>
  <c r="I30" i="3" s="1"/>
  <c r="F31" i="3"/>
  <c r="H31" i="3" s="1"/>
  <c r="I31" i="3" s="1"/>
  <c r="F29" i="3"/>
  <c r="H29" i="3" s="1"/>
  <c r="I29" i="3" s="1"/>
  <c r="F18" i="3"/>
  <c r="G18" i="3" s="1"/>
  <c r="G41" i="3" l="1"/>
  <c r="G43" i="3"/>
  <c r="H40" i="3"/>
  <c r="I40" i="3" s="1"/>
  <c r="H42" i="3"/>
  <c r="I42" i="3" s="1"/>
  <c r="G39" i="3"/>
  <c r="G38" i="3"/>
  <c r="G30" i="3"/>
  <c r="G31" i="3"/>
  <c r="G29" i="3"/>
  <c r="H18" i="3"/>
  <c r="I18" i="3" s="1"/>
  <c r="F17" i="3"/>
  <c r="H17" i="3" s="1"/>
  <c r="I17" i="3" s="1"/>
  <c r="F16" i="3"/>
  <c r="H16" i="3" s="1"/>
  <c r="I16" i="3" s="1"/>
  <c r="F46" i="3"/>
  <c r="G46" i="3" s="1"/>
  <c r="G17" i="3" l="1"/>
  <c r="G16" i="3"/>
  <c r="H46" i="3"/>
  <c r="I46" i="3" s="1"/>
  <c r="F19" i="3"/>
  <c r="H19" i="3" s="1"/>
  <c r="I19" i="3" s="1"/>
  <c r="F33" i="3"/>
  <c r="G19" i="3" l="1"/>
  <c r="F23" i="3"/>
  <c r="H23" i="3" s="1"/>
  <c r="I23" i="3" s="1"/>
  <c r="G23" i="3" l="1"/>
  <c r="F36" i="3"/>
  <c r="G36" i="3" s="1"/>
  <c r="F44" i="3"/>
  <c r="H44" i="3" s="1"/>
  <c r="I44" i="3" s="1"/>
  <c r="F20" i="3"/>
  <c r="G20" i="3" s="1"/>
  <c r="F6" i="3"/>
  <c r="H6" i="3" s="1"/>
  <c r="I6" i="3" s="1"/>
  <c r="F7" i="3"/>
  <c r="H7" i="3" s="1"/>
  <c r="I7" i="3" s="1"/>
  <c r="F8" i="3"/>
  <c r="H8" i="3" s="1"/>
  <c r="I8" i="3" s="1"/>
  <c r="F35" i="3"/>
  <c r="H35" i="3" s="1"/>
  <c r="I35" i="3" s="1"/>
  <c r="F45" i="3"/>
  <c r="H45" i="3" s="1"/>
  <c r="I45" i="3" s="1"/>
  <c r="F24" i="3"/>
  <c r="H24" i="3" s="1"/>
  <c r="I24" i="3" s="1"/>
  <c r="F25" i="3"/>
  <c r="H25" i="3" s="1"/>
  <c r="I25" i="3" s="1"/>
  <c r="G45" i="3" l="1"/>
  <c r="H36" i="3"/>
  <c r="I36" i="3" s="1"/>
  <c r="G44" i="3"/>
  <c r="H20" i="3"/>
  <c r="I20" i="3" s="1"/>
  <c r="G6" i="3"/>
  <c r="G7" i="3"/>
  <c r="G8" i="3"/>
  <c r="G35" i="3"/>
  <c r="G24" i="3"/>
  <c r="G25" i="3"/>
  <c r="C5" i="3"/>
  <c r="F53" i="3"/>
  <c r="H53" i="3" s="1"/>
  <c r="I53" i="3" s="1"/>
  <c r="F52" i="3"/>
  <c r="H52" i="3" s="1"/>
  <c r="I52" i="3" s="1"/>
  <c r="F51" i="3"/>
  <c r="H51" i="3" s="1"/>
  <c r="I51" i="3" s="1"/>
  <c r="F50" i="3"/>
  <c r="H50" i="3" s="1"/>
  <c r="I50" i="3" s="1"/>
  <c r="F49" i="3"/>
  <c r="H49" i="3" s="1"/>
  <c r="I49" i="3" s="1"/>
  <c r="F48" i="3"/>
  <c r="H48" i="3" s="1"/>
  <c r="I48" i="3" s="1"/>
  <c r="F47" i="3"/>
  <c r="H47" i="3" s="1"/>
  <c r="I47" i="3" s="1"/>
  <c r="F37" i="3"/>
  <c r="H37" i="3" s="1"/>
  <c r="I37" i="3" s="1"/>
  <c r="F34" i="3"/>
  <c r="H34" i="3" s="1"/>
  <c r="I34" i="3" s="1"/>
  <c r="H33" i="3"/>
  <c r="I33" i="3" s="1"/>
  <c r="G33" i="3"/>
  <c r="F32" i="3"/>
  <c r="G32" i="3" s="1"/>
  <c r="F28" i="3"/>
  <c r="H28" i="3" s="1"/>
  <c r="I28" i="3" s="1"/>
  <c r="F27" i="3"/>
  <c r="H27" i="3" s="1"/>
  <c r="I27" i="3" s="1"/>
  <c r="F26" i="3"/>
  <c r="G26" i="3" s="1"/>
  <c r="F22" i="3"/>
  <c r="H22" i="3" s="1"/>
  <c r="I22" i="3" s="1"/>
  <c r="F21" i="3"/>
  <c r="H21" i="3" s="1"/>
  <c r="I21" i="3" s="1"/>
  <c r="F15" i="3"/>
  <c r="H15" i="3" s="1"/>
  <c r="I15" i="3" s="1"/>
  <c r="F14" i="3"/>
  <c r="G14" i="3" s="1"/>
  <c r="F13" i="3"/>
  <c r="G13" i="3" s="1"/>
  <c r="F12" i="3"/>
  <c r="H12" i="3" s="1"/>
  <c r="I12" i="3" s="1"/>
  <c r="F11" i="3"/>
  <c r="G11" i="3" s="1"/>
  <c r="F10" i="3"/>
  <c r="H10" i="3" s="1"/>
  <c r="I10" i="3" s="1"/>
  <c r="F9" i="3"/>
  <c r="H9" i="3" s="1"/>
  <c r="I9" i="3" s="1"/>
  <c r="H32" i="3" l="1"/>
  <c r="I32" i="3" s="1"/>
  <c r="G48" i="3"/>
  <c r="G49" i="3"/>
  <c r="G50" i="3"/>
  <c r="G51" i="3"/>
  <c r="G52" i="3"/>
  <c r="G53" i="3"/>
  <c r="G47" i="3"/>
  <c r="G37" i="3"/>
  <c r="G34" i="3"/>
  <c r="G28" i="3"/>
  <c r="G27" i="3"/>
  <c r="G22" i="3"/>
  <c r="H26" i="3"/>
  <c r="I26" i="3" s="1"/>
  <c r="G21" i="3"/>
  <c r="G12" i="3"/>
  <c r="G15" i="3"/>
  <c r="H11" i="3"/>
  <c r="I11" i="3" s="1"/>
  <c r="H13" i="3"/>
  <c r="I13" i="3" s="1"/>
  <c r="H14" i="3"/>
  <c r="I14" i="3" s="1"/>
  <c r="G10" i="3"/>
  <c r="G9" i="3"/>
  <c r="E5" i="3" l="1"/>
  <c r="D5" i="3"/>
  <c r="F5" i="3" l="1"/>
  <c r="H5" i="3" l="1"/>
  <c r="G5" i="3"/>
  <c r="I5" i="3" l="1"/>
</calcChain>
</file>

<file path=xl/comments1.xml><?xml version="1.0" encoding="utf-8"?>
<comments xmlns="http://schemas.openxmlformats.org/spreadsheetml/2006/main">
  <authors>
    <author>Acer</author>
  </authors>
  <commentList>
    <comment ref="D51" authorId="0">
      <text>
        <r>
          <rPr>
            <b/>
            <sz val="9"/>
            <color indexed="81"/>
            <rFont val="Tahoma"/>
            <family val="2"/>
          </rPr>
          <t>Acer:</t>
        </r>
        <r>
          <rPr>
            <sz val="9"/>
            <color indexed="81"/>
            <rFont val="Tahoma"/>
            <family val="2"/>
          </rPr>
          <t xml:space="preserve">
</t>
        </r>
        <r>
          <rPr>
            <sz val="9"/>
            <color indexed="81"/>
            <rFont val="細明體"/>
            <family val="3"/>
            <charset val="136"/>
          </rPr>
          <t>控帳實支數</t>
        </r>
        <r>
          <rPr>
            <sz val="9"/>
            <color indexed="81"/>
            <rFont val="Tahoma"/>
            <family val="2"/>
          </rPr>
          <t>104.2</t>
        </r>
        <r>
          <rPr>
            <sz val="9"/>
            <color indexed="81"/>
            <rFont val="細明體"/>
            <family val="3"/>
            <charset val="136"/>
          </rPr>
          <t>支481,769</t>
        </r>
      </text>
    </comment>
  </commentList>
</comments>
</file>

<file path=xl/sharedStrings.xml><?xml version="1.0" encoding="utf-8"?>
<sst xmlns="http://schemas.openxmlformats.org/spreadsheetml/2006/main" count="143" uniqueCount="112">
  <si>
    <t>編號</t>
    <phoneticPr fontId="4" type="noConversion"/>
  </si>
  <si>
    <t>項目</t>
    <phoneticPr fontId="4" type="noConversion"/>
  </si>
  <si>
    <t>預算數</t>
    <phoneticPr fontId="4" type="noConversion"/>
  </si>
  <si>
    <t>執     行     數</t>
    <phoneticPr fontId="4" type="noConversion"/>
  </si>
  <si>
    <t xml:space="preserve">執行數占預算數%
</t>
    <phoneticPr fontId="4" type="noConversion"/>
  </si>
  <si>
    <t>未執行數</t>
    <phoneticPr fontId="4" type="noConversion"/>
  </si>
  <si>
    <t>承辦單位</t>
    <phoneticPr fontId="4" type="noConversion"/>
  </si>
  <si>
    <t>合計</t>
    <phoneticPr fontId="4" type="noConversion"/>
  </si>
  <si>
    <t>預定完
成日期</t>
    <phoneticPr fontId="4" type="noConversion"/>
  </si>
  <si>
    <t xml:space="preserve">未執行數占預算數%
</t>
    <phoneticPr fontId="4" type="noConversion"/>
  </si>
  <si>
    <t>簽證數</t>
    <phoneticPr fontId="4" type="noConversion"/>
  </si>
  <si>
    <t>實支數</t>
    <phoneticPr fontId="4" type="noConversion"/>
  </si>
  <si>
    <t>結案程序</t>
    <phoneticPr fontId="3" type="noConversion"/>
  </si>
  <si>
    <t>107年基站-田徑</t>
    <phoneticPr fontId="3" type="noConversion"/>
  </si>
  <si>
    <t>107年基站-柔道</t>
    <phoneticPr fontId="3" type="noConversion"/>
  </si>
  <si>
    <t>107年基站-壘球</t>
    <phoneticPr fontId="3" type="noConversion"/>
  </si>
  <si>
    <t>註冊組107.7.31</t>
    <phoneticPr fontId="3" type="noConversion"/>
  </si>
  <si>
    <t>體育組107.11.30</t>
    <phoneticPr fontId="3" type="noConversion"/>
  </si>
  <si>
    <t>體育組107.07.31</t>
    <phoneticPr fontId="3" type="noConversion"/>
  </si>
  <si>
    <t>總務處107.11.30</t>
    <phoneticPr fontId="3" type="noConversion"/>
  </si>
  <si>
    <t>工程效率獎金部分轉撥至博愛國小代為統籌執行</t>
    <phoneticPr fontId="3" type="noConversion"/>
  </si>
  <si>
    <t>訓育組107.11.30</t>
    <phoneticPr fontId="3" type="noConversion"/>
  </si>
  <si>
    <t>特教組107.12.31</t>
    <phoneticPr fontId="3" type="noConversion"/>
  </si>
  <si>
    <t>衛生組107.11.30</t>
    <phoneticPr fontId="3" type="noConversion"/>
  </si>
  <si>
    <t>臺北市立士林高級商業職業學校
107年度受託及代辦業務列管案件明細表</t>
    <phoneticPr fontId="3" type="noConversion"/>
  </si>
  <si>
    <t>體育組107.12.28</t>
    <phoneticPr fontId="3" type="noConversion"/>
  </si>
  <si>
    <t>北市教工字第10731748800號函核定通過</t>
    <phoneticPr fontId="3" type="noConversion"/>
  </si>
  <si>
    <t>總務處107.11.30</t>
    <phoneticPr fontId="3" type="noConversion"/>
  </si>
  <si>
    <t>輔導室107.12.5</t>
    <phoneticPr fontId="3" type="noConversion"/>
  </si>
  <si>
    <t>2/22局款撥入</t>
    <phoneticPr fontId="3" type="noConversion"/>
  </si>
  <si>
    <t>2/22部款撥入</t>
    <phoneticPr fontId="3" type="noConversion"/>
  </si>
  <si>
    <t>2/22體育局撥入</t>
    <phoneticPr fontId="3" type="noConversion"/>
  </si>
  <si>
    <t>3/29體育局撥入</t>
    <phoneticPr fontId="3" type="noConversion"/>
  </si>
  <si>
    <t>12年國教課程先鋒子計畫1-資本門</t>
    <phoneticPr fontId="3" type="noConversion"/>
  </si>
  <si>
    <t>107年教育部補助特教班暨約僱職輔員經費-經常門</t>
    <phoneticPr fontId="3" type="noConversion"/>
  </si>
  <si>
    <t>12年國教課程先鋒子計畫3-教學先鋒、社群共發展</t>
    <phoneticPr fontId="3" type="noConversion"/>
  </si>
  <si>
    <t>12年國教課程先鋒子計畫2-學習先鋒、處處有學問</t>
    <phoneticPr fontId="3" type="noConversion"/>
  </si>
  <si>
    <t xml:space="preserve">12年國教課程先鋒子計畫4-領導先鋒、效率有效能
</t>
    <phoneticPr fontId="3" type="noConversion"/>
  </si>
  <si>
    <t>合計</t>
    <phoneticPr fontId="3" type="noConversion"/>
  </si>
  <si>
    <t>設備組107.12.10</t>
    <phoneticPr fontId="3" type="noConversion"/>
  </si>
  <si>
    <t>局款未撥入</t>
    <phoneticPr fontId="3" type="noConversion"/>
  </si>
  <si>
    <t>圖書館107.12.22</t>
    <phoneticPr fontId="3" type="noConversion"/>
  </si>
  <si>
    <t>5/29教研中心撥入</t>
    <phoneticPr fontId="3" type="noConversion"/>
  </si>
  <si>
    <t>體育組107.12.20</t>
    <phoneticPr fontId="3" type="noConversion"/>
  </si>
  <si>
    <t>12年國教課程先鋒子計畫1-經常門</t>
    <phoneticPr fontId="3" type="noConversion"/>
  </si>
  <si>
    <t>107年電腦教室環境改善工程-工管費(統籌款)</t>
    <phoneticPr fontId="3" type="noConversion"/>
  </si>
  <si>
    <t>107年電腦教室環境改善工程-委託技術服務費(統籌款)</t>
    <phoneticPr fontId="3" type="noConversion"/>
  </si>
  <si>
    <t>107年建物防水修繕工程-施工費(統籌款)</t>
    <phoneticPr fontId="3" type="noConversion"/>
  </si>
  <si>
    <t>107年建物防水修繕工程-工管費(統籌款)</t>
    <phoneticPr fontId="3" type="noConversion"/>
  </si>
  <si>
    <t>107年建物防水修繕工程-委託技術服務費(統籌款)</t>
    <phoneticPr fontId="3" type="noConversion"/>
  </si>
  <si>
    <t>5/2局款撥入</t>
    <phoneticPr fontId="3" type="noConversion"/>
  </si>
  <si>
    <t xml:space="preserve">CB7146 107年度國際教育旅行計畫經費
</t>
    <phoneticPr fontId="3" type="noConversion"/>
  </si>
  <si>
    <t>107年臺北市政府學生畫廊參展活動經費</t>
    <phoneticPr fontId="3" type="noConversion"/>
  </si>
  <si>
    <t>6/5局款撥入</t>
    <phoneticPr fontId="3" type="noConversion"/>
  </si>
  <si>
    <t>107年高中特色招生專業群科甄選入學招生</t>
    <phoneticPr fontId="3" type="noConversion"/>
  </si>
  <si>
    <t>局款未撥入，請學校先行暫付，並於11/30前檢附實際支用明細表報局核銷後撥款</t>
    <phoneticPr fontId="3" type="noConversion"/>
  </si>
  <si>
    <t>體育組107.08.31</t>
    <phoneticPr fontId="3" type="noConversion"/>
  </si>
  <si>
    <t>107年電腦教室環境改善工程-施工費(統籌款)</t>
    <phoneticPr fontId="3" type="noConversion"/>
  </si>
  <si>
    <t>體育組107.10.31</t>
    <phoneticPr fontId="3" type="noConversion"/>
  </si>
  <si>
    <t>106學年推動中小學社團學生棒球發展計畫(經常門)(部款50%)</t>
    <phoneticPr fontId="3" type="noConversion"/>
  </si>
  <si>
    <t>106學年推動中小學社團學生棒球發展計畫(經常門)(局款50%)(CB77A2)</t>
    <phoneticPr fontId="3" type="noConversion"/>
  </si>
  <si>
    <t>實習處107.12.10</t>
    <phoneticPr fontId="3" type="noConversion"/>
  </si>
  <si>
    <t>局款尚未撥入，於活動結束後編製實際支用明細表辦理核銷</t>
    <phoneticPr fontId="3" type="noConversion"/>
  </si>
  <si>
    <t>在校生商業類丙級專案技能檢定(資本門)</t>
    <phoneticPr fontId="3" type="noConversion"/>
  </si>
  <si>
    <t>部款尚未撥入</t>
    <phoneticPr fontId="3" type="noConversion"/>
  </si>
  <si>
    <t>優質化107-1(A1)課程先鋒士商領航</t>
    <phoneticPr fontId="3" type="noConversion"/>
  </si>
  <si>
    <t>教學組107.12.31</t>
    <phoneticPr fontId="3" type="noConversion"/>
  </si>
  <si>
    <t>優質化107-2(A2)英語差異化教學與多元學習</t>
    <phoneticPr fontId="3" type="noConversion"/>
  </si>
  <si>
    <t>優質化107-3(A3)教師先鋒專業領航</t>
    <phoneticPr fontId="3" type="noConversion"/>
  </si>
  <si>
    <t>優質化107-5(B3)學生社團及多元學習表現發展計畫</t>
    <phoneticPr fontId="3" type="noConversion"/>
  </si>
  <si>
    <t>實習處107.12.31</t>
    <phoneticPr fontId="3" type="noConversion"/>
  </si>
  <si>
    <t>優質化107-6愛書悅讀閱樂代碼</t>
    <phoneticPr fontId="3" type="noConversion"/>
  </si>
  <si>
    <t>圖書館107.12.31</t>
    <phoneticPr fontId="3" type="noConversion"/>
  </si>
  <si>
    <t>5/21局款撥入(已過期)</t>
    <phoneticPr fontId="3" type="noConversion"/>
  </si>
  <si>
    <t>6/5局款撥入(已過期)</t>
    <phoneticPr fontId="3" type="noConversion"/>
  </si>
  <si>
    <t>臺北市推展各級學校輔導工作專案補助</t>
    <phoneticPr fontId="3" type="noConversion"/>
  </si>
  <si>
    <t>部款未撥入請於10/31前檢附收支結算表及成果報告表報局</t>
    <phoneticPr fontId="3" type="noConversion"/>
  </si>
  <si>
    <t>部款未撥入請於10/31前檢附實際支用明細表及成果報告表報局</t>
    <phoneticPr fontId="3" type="noConversion"/>
  </si>
  <si>
    <t>學務主任107.12.31</t>
    <phoneticPr fontId="3" type="noConversion"/>
  </si>
  <si>
    <t>衛生組107.12.22</t>
    <phoneticPr fontId="3" type="noConversion"/>
  </si>
  <si>
    <t>局款未撥入，請學校先行暫付，並於12/22前檢附實際支用明細表報局核銷後撥款</t>
    <phoneticPr fontId="3" type="noConversion"/>
  </si>
  <si>
    <t>107年校園犬貓認養研習暨說明會</t>
    <phoneticPr fontId="3" type="noConversion"/>
  </si>
  <si>
    <t>已申請經費尚未核定</t>
    <phoneticPr fontId="3" type="noConversion"/>
  </si>
  <si>
    <t>實研組107.12.31</t>
    <phoneticPr fontId="3" type="noConversion"/>
  </si>
  <si>
    <t>107年公費生缺額評估及師資生(含公費生)輔導計畫補助</t>
    <phoneticPr fontId="3" type="noConversion"/>
  </si>
  <si>
    <t xml:space="preserve">107年技職教育的天空(第16輯)(局款)
</t>
    <phoneticPr fontId="3" type="noConversion"/>
  </si>
  <si>
    <t>局款未撥入先以校內經費墊付,請於12/31前檢附實際支用明細表及報局</t>
    <phoneticPr fontId="3" type="noConversion"/>
  </si>
  <si>
    <t>107年教育部補助高中職因應新課綱規劃總體課程實施所需課室空間及適性學習活化需期改善計畫(部款)</t>
    <phoneticPr fontId="3" type="noConversion"/>
  </si>
  <si>
    <t>設備組107.11.30</t>
    <phoneticPr fontId="3" type="noConversion"/>
  </si>
  <si>
    <t>原始憑證留校備查</t>
    <phoneticPr fontId="3" type="noConversion"/>
  </si>
  <si>
    <t>107年教育部補助高中職因應新課綱規劃總體課程實施所需課室空間及適性學習活化需期改善計畫(預算或基金餘額支應)</t>
    <phoneticPr fontId="3" type="noConversion"/>
  </si>
  <si>
    <t>原始憑證留校備查</t>
    <phoneticPr fontId="3" type="noConversion"/>
  </si>
  <si>
    <t>107年教育部體育署補助高級中等以下學校增聘運動教練實施計畫</t>
    <phoneticPr fontId="3" type="noConversion"/>
  </si>
  <si>
    <t>優質化107-4(B1)鼓勵國中生多元選擇</t>
    <phoneticPr fontId="3" type="noConversion"/>
  </si>
  <si>
    <t>製表日期：107年11月5日</t>
    <phoneticPr fontId="3" type="noConversion"/>
  </si>
  <si>
    <t xml:space="preserve">臺北市107年度學校體育發展方案群組交流活動經費-排球 </t>
    <phoneticPr fontId="3" type="noConversion"/>
  </si>
  <si>
    <t>107年發展三級棒球及女子壘球學校補助經費(CH7705)</t>
    <phoneticPr fontId="3" type="noConversion"/>
  </si>
  <si>
    <t>CB7758 107年重點運動項目經費</t>
    <phoneticPr fontId="3" type="noConversion"/>
  </si>
  <si>
    <t>設備組107.12.31</t>
    <phoneticPr fontId="3" type="noConversion"/>
  </si>
  <si>
    <t>107年國教署補助高中優化實作環境-充實基礎教學實習設備(資本門)(部款)</t>
    <phoneticPr fontId="3" type="noConversion"/>
  </si>
  <si>
    <t>107學年度補助各級學校約用運動防護員巡迴服務計畫(資本門)(局款)</t>
    <phoneticPr fontId="3" type="noConversion"/>
  </si>
  <si>
    <t>107學年度補助各級學校約用運動防護員巡迴服務計畫(經常門)(部款)</t>
    <phoneticPr fontId="3" type="noConversion"/>
  </si>
  <si>
    <t>107學年度補助各級學校約用運動防護員巡迴服務計畫(資本門)(部款)</t>
    <phoneticPr fontId="3" type="noConversion"/>
  </si>
  <si>
    <t>體育組107.12.31</t>
    <phoneticPr fontId="3" type="noConversion"/>
  </si>
  <si>
    <t>高中學校推動前瞻基礎建數位建設-建置校園智慧網路計畫(資本門)(部款)</t>
    <phoneticPr fontId="3" type="noConversion"/>
  </si>
  <si>
    <t>高中學校推動前瞻基礎建數位建設-建置校園智慧網路計畫(資本門)(局款)</t>
    <phoneticPr fontId="3" type="noConversion"/>
  </si>
  <si>
    <t>高中學校推動前瞻基礎建數位建設-高中職連網全面優化頻寬提升計畫(經常門)(部款)</t>
    <phoneticPr fontId="3" type="noConversion"/>
  </si>
  <si>
    <t>高中學校推動前瞻基礎建數位建設-高中職連網全面優化頻寬提升計(資本門)(部款)</t>
    <phoneticPr fontId="3" type="noConversion"/>
  </si>
  <si>
    <t>高中學校推動前瞻基礎建數位建設-高中職連網全面優化頻寬提升計(經常門)(局款)</t>
    <phoneticPr fontId="3" type="noConversion"/>
  </si>
  <si>
    <t>高中學校推動前瞻基礎建數位建設-高中職連網全面優化頻寬提升計(資本門)(局款)</t>
    <phoneticPr fontId="3" type="noConversion"/>
  </si>
  <si>
    <t>107年認養流浪犬貓暨生命教育試辦計畫</t>
    <phoneticPr fontId="3" type="noConversion"/>
  </si>
  <si>
    <t>資訊組107.12.31</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</si>
</sst>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76" formatCode="_-* #,##0_-;\-* #,##0_-;_-* &quot;-&quot;??_-;_-@_-"/>
  </numFmts>
  <fonts count="17">
    <font>
      <sz val="12"/>
      <color theme="1"/>
      <name val="新細明體"/>
      <family val="2"/>
      <charset val="136"/>
      <scheme val="minor"/>
    </font>
    <font>
      <sz val="12"/>
      <name val="新細明體"/>
      <family val="1"/>
      <charset val="136"/>
    </font>
    <font>
      <b/>
      <sz val="18"/>
      <name val="標楷體"/>
      <family val="4"/>
      <charset val="136"/>
    </font>
    <font>
      <sz val="9"/>
      <name val="新細明體"/>
      <family val="2"/>
      <charset val="136"/>
      <scheme val="minor"/>
    </font>
    <font>
      <sz val="9"/>
      <name val="新細明體"/>
      <family val="1"/>
      <charset val="136"/>
    </font>
    <font>
      <b/>
      <sz val="12"/>
      <name val="標楷體"/>
      <family val="4"/>
      <charset val="136"/>
    </font>
    <font>
      <sz val="10"/>
      <name val="標楷體"/>
      <family val="4"/>
      <charset val="136"/>
    </font>
    <font>
      <sz val="12"/>
      <name val="標楷體"/>
      <family val="4"/>
      <charset val="136"/>
    </font>
    <font>
      <b/>
      <sz val="10"/>
      <name val="標楷體"/>
      <family val="4"/>
      <charset val="136"/>
    </font>
    <font>
      <b/>
      <sz val="11"/>
      <name val="標楷體"/>
      <family val="4"/>
      <charset val="136"/>
    </font>
    <font>
      <b/>
      <sz val="12"/>
      <name val="Times New Roman"/>
      <family val="1"/>
    </font>
    <font>
      <b/>
      <sz val="11"/>
      <name val="Times New Roman"/>
      <family val="1"/>
    </font>
    <font>
      <sz val="10"/>
      <name val="Times New Roman"/>
      <family val="1"/>
    </font>
    <font>
      <b/>
      <sz val="10"/>
      <name val="Times New Roman"/>
      <family val="1"/>
    </font>
    <font>
      <b/>
      <sz val="9"/>
      <color indexed="81"/>
      <name val="Tahoma"/>
      <family val="2"/>
    </font>
    <font>
      <sz val="9"/>
      <color indexed="81"/>
      <name val="Tahoma"/>
      <family val="2"/>
    </font>
    <font>
      <sz val="9"/>
      <color indexed="81"/>
      <name val="細明體"/>
      <family val="3"/>
      <charset val="136"/>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48">
    <xf numFmtId="0" fontId="0" fillId="0" borderId="0" xfId="0">
      <alignment vertical="center"/>
    </xf>
    <xf numFmtId="0" fontId="2" fillId="0" borderId="0" xfId="1" applyFont="1" applyFill="1" applyBorder="1" applyAlignment="1">
      <alignment horizontal="center" vertical="center"/>
    </xf>
    <xf numFmtId="0" fontId="5" fillId="0" borderId="0" xfId="1" applyFont="1" applyFill="1" applyBorder="1" applyAlignment="1">
      <alignment vertical="center"/>
    </xf>
    <xf numFmtId="0" fontId="2" fillId="0" borderId="0" xfId="1" applyFont="1" applyFill="1" applyBorder="1" applyAlignment="1">
      <alignment vertical="center"/>
    </xf>
    <xf numFmtId="0" fontId="5" fillId="0" borderId="0" xfId="1" applyFont="1" applyFill="1"/>
    <xf numFmtId="0" fontId="8" fillId="0" borderId="0" xfId="1" applyFont="1" applyFill="1" applyAlignment="1">
      <alignment horizontal="center" wrapText="1"/>
    </xf>
    <xf numFmtId="0" fontId="8" fillId="0" borderId="0" xfId="1" applyFont="1" applyFill="1"/>
    <xf numFmtId="0" fontId="8" fillId="0" borderId="0" xfId="1" applyFont="1" applyFill="1" applyAlignment="1">
      <alignment horizontal="center"/>
    </xf>
    <xf numFmtId="176" fontId="1" fillId="0" borderId="1" xfId="1" applyNumberFormat="1" applyFont="1" applyFill="1" applyBorder="1" applyAlignment="1">
      <alignment horizontal="center" vertical="center"/>
    </xf>
    <xf numFmtId="10" fontId="1" fillId="0" borderId="1" xfId="2" applyNumberFormat="1" applyFont="1" applyFill="1" applyBorder="1" applyAlignment="1">
      <alignment horizontal="center" vertical="center"/>
    </xf>
    <xf numFmtId="10" fontId="1" fillId="0" borderId="1" xfId="2" applyNumberFormat="1" applyFont="1" applyFill="1" applyBorder="1" applyAlignment="1">
      <alignment vertical="center"/>
    </xf>
    <xf numFmtId="0" fontId="9" fillId="0" borderId="0" xfId="1" applyFont="1" applyFill="1" applyAlignment="1">
      <alignment horizontal="center"/>
    </xf>
    <xf numFmtId="0" fontId="9" fillId="0" borderId="0" xfId="1" applyFont="1" applyFill="1"/>
    <xf numFmtId="41" fontId="1" fillId="0" borderId="1" xfId="3" applyNumberFormat="1" applyFont="1" applyFill="1" applyBorder="1" applyAlignment="1">
      <alignment horizontal="center" vertical="center"/>
    </xf>
    <xf numFmtId="41" fontId="1" fillId="0" borderId="1" xfId="1" applyNumberFormat="1" applyFont="1" applyFill="1" applyBorder="1" applyAlignment="1">
      <alignment horizontal="center" vertical="center"/>
    </xf>
    <xf numFmtId="0" fontId="10" fillId="0" borderId="0" xfId="1" applyFont="1" applyFill="1"/>
    <xf numFmtId="0" fontId="11" fillId="0" borderId="0" xfId="1" applyFont="1" applyFill="1" applyAlignment="1">
      <alignment horizontal="center"/>
    </xf>
    <xf numFmtId="0" fontId="11" fillId="0" borderId="0" xfId="1" applyFont="1" applyFill="1"/>
    <xf numFmtId="0" fontId="12" fillId="0" borderId="0" xfId="1" applyFont="1" applyFill="1" applyAlignment="1">
      <alignment horizontal="center"/>
    </xf>
    <xf numFmtId="0" fontId="10" fillId="0" borderId="0" xfId="1" applyFont="1" applyFill="1" applyAlignment="1">
      <alignment horizontal="center"/>
    </xf>
    <xf numFmtId="176" fontId="11" fillId="0" borderId="0" xfId="3" applyNumberFormat="1" applyFont="1" applyFill="1" applyAlignment="1">
      <alignment horizontal="center"/>
    </xf>
    <xf numFmtId="0" fontId="13" fillId="0" borderId="0" xfId="1" applyFont="1" applyFill="1" applyAlignment="1">
      <alignment horizontal="center"/>
    </xf>
    <xf numFmtId="0" fontId="7" fillId="0" borderId="1" xfId="1" applyFont="1" applyFill="1" applyBorder="1" applyAlignment="1">
      <alignment vertical="center" wrapText="1"/>
    </xf>
    <xf numFmtId="10" fontId="1" fillId="2" borderId="1" xfId="1" applyNumberFormat="1" applyFont="1" applyFill="1" applyBorder="1" applyAlignment="1">
      <alignment horizontal="center" vertical="center"/>
    </xf>
    <xf numFmtId="0" fontId="6" fillId="0" borderId="0" xfId="1" applyFont="1" applyFill="1" applyBorder="1" applyAlignment="1">
      <alignment horizontal="left" vertical="center"/>
    </xf>
    <xf numFmtId="0" fontId="7" fillId="0" borderId="0" xfId="1" applyFont="1" applyFill="1" applyBorder="1" applyAlignment="1">
      <alignment horizontal="right" vertical="center"/>
    </xf>
    <xf numFmtId="0" fontId="13" fillId="0" borderId="0" xfId="1" applyFont="1" applyFill="1" applyAlignment="1">
      <alignment horizontal="center" wrapText="1"/>
    </xf>
    <xf numFmtId="0" fontId="7" fillId="0" borderId="1" xfId="1" applyFont="1" applyFill="1" applyBorder="1" applyAlignment="1">
      <alignment horizontal="left" vertical="center" wrapText="1"/>
    </xf>
    <xf numFmtId="0" fontId="10" fillId="0" borderId="0" xfId="1" applyFont="1" applyFill="1" applyAlignment="1">
      <alignment horizontal="center" wrapText="1"/>
    </xf>
    <xf numFmtId="0" fontId="7" fillId="0" borderId="1"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2" borderId="1"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7" fillId="0" borderId="0" xfId="1" applyFont="1" applyFill="1" applyBorder="1" applyAlignment="1">
      <alignment horizontal="center" vertical="center"/>
    </xf>
    <xf numFmtId="0" fontId="2" fillId="0" borderId="0"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Fill="1" applyBorder="1" applyAlignment="1">
      <alignment horizontal="center" vertical="center"/>
    </xf>
    <xf numFmtId="0" fontId="7" fillId="0" borderId="1" xfId="0" applyFont="1" applyFill="1" applyBorder="1" applyAlignment="1">
      <alignment horizontal="center" vertical="center" wrapText="1"/>
    </xf>
    <xf numFmtId="0" fontId="7" fillId="3" borderId="1" xfId="1" applyFont="1" applyFill="1" applyBorder="1" applyAlignment="1">
      <alignment vertical="center" wrapText="1"/>
    </xf>
  </cellXfs>
  <cellStyles count="4">
    <cellStyle name="一般" xfId="0" builtinId="0"/>
    <cellStyle name="一般 2" xfId="1"/>
    <cellStyle name="千分位 2" xfId="3"/>
    <cellStyle name="百分比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5"/>
  <sheetViews>
    <sheetView tabSelected="1" topLeftCell="A11" workbookViewId="0">
      <selection activeCell="F40" sqref="F40"/>
    </sheetView>
  </sheetViews>
  <sheetFormatPr defaultRowHeight="15.75"/>
  <cols>
    <col min="1" max="1" width="3.875" style="18" customWidth="1"/>
    <col min="2" max="2" width="23.75" style="28" customWidth="1"/>
    <col min="3" max="3" width="12.75" style="19" customWidth="1"/>
    <col min="4" max="4" width="11.875" style="20" customWidth="1"/>
    <col min="5" max="5" width="11.5" style="20" customWidth="1"/>
    <col min="6" max="6" width="11.25" style="20" customWidth="1"/>
    <col min="7" max="7" width="10.375" style="16" customWidth="1"/>
    <col min="8" max="8" width="12" style="16" customWidth="1"/>
    <col min="9" max="9" width="12.125" style="16" customWidth="1"/>
    <col min="10" max="10" width="13.25" style="21" customWidth="1"/>
    <col min="11" max="11" width="25.375" style="26" customWidth="1"/>
    <col min="12" max="12" width="43.625" style="15" customWidth="1"/>
    <col min="13" max="13" width="8.875" style="16" customWidth="1"/>
    <col min="14" max="256" width="9" style="17"/>
    <col min="257" max="257" width="3.875" style="17" customWidth="1"/>
    <col min="258" max="258" width="48.75" style="17" customWidth="1"/>
    <col min="259" max="259" width="12.25" style="17" customWidth="1"/>
    <col min="260" max="260" width="14" style="17" customWidth="1"/>
    <col min="261" max="262" width="13.5" style="17" customWidth="1"/>
    <col min="263" max="263" width="11" style="17" bestFit="1" customWidth="1"/>
    <col min="264" max="264" width="10.75" style="17" customWidth="1"/>
    <col min="265" max="265" width="10.875" style="17" bestFit="1" customWidth="1"/>
    <col min="266" max="266" width="12.125" style="17" customWidth="1"/>
    <col min="267" max="267" width="40.5" style="17" customWidth="1"/>
    <col min="268" max="268" width="43.625" style="17" customWidth="1"/>
    <col min="269" max="269" width="8.875" style="17" customWidth="1"/>
    <col min="270" max="512" width="9" style="17"/>
    <col min="513" max="513" width="3.875" style="17" customWidth="1"/>
    <col min="514" max="514" width="48.75" style="17" customWidth="1"/>
    <col min="515" max="515" width="12.25" style="17" customWidth="1"/>
    <col min="516" max="516" width="14" style="17" customWidth="1"/>
    <col min="517" max="518" width="13.5" style="17" customWidth="1"/>
    <col min="519" max="519" width="11" style="17" bestFit="1" customWidth="1"/>
    <col min="520" max="520" width="10.75" style="17" customWidth="1"/>
    <col min="521" max="521" width="10.875" style="17" bestFit="1" customWidth="1"/>
    <col min="522" max="522" width="12.125" style="17" customWidth="1"/>
    <col min="523" max="523" width="40.5" style="17" customWidth="1"/>
    <col min="524" max="524" width="43.625" style="17" customWidth="1"/>
    <col min="525" max="525" width="8.875" style="17" customWidth="1"/>
    <col min="526" max="768" width="9" style="17"/>
    <col min="769" max="769" width="3.875" style="17" customWidth="1"/>
    <col min="770" max="770" width="48.75" style="17" customWidth="1"/>
    <col min="771" max="771" width="12.25" style="17" customWidth="1"/>
    <col min="772" max="772" width="14" style="17" customWidth="1"/>
    <col min="773" max="774" width="13.5" style="17" customWidth="1"/>
    <col min="775" max="775" width="11" style="17" bestFit="1" customWidth="1"/>
    <col min="776" max="776" width="10.75" style="17" customWidth="1"/>
    <col min="777" max="777" width="10.875" style="17" bestFit="1" customWidth="1"/>
    <col min="778" max="778" width="12.125" style="17" customWidth="1"/>
    <col min="779" max="779" width="40.5" style="17" customWidth="1"/>
    <col min="780" max="780" width="43.625" style="17" customWidth="1"/>
    <col min="781" max="781" width="8.875" style="17" customWidth="1"/>
    <col min="782" max="1024" width="9" style="17"/>
    <col min="1025" max="1025" width="3.875" style="17" customWidth="1"/>
    <col min="1026" max="1026" width="48.75" style="17" customWidth="1"/>
    <col min="1027" max="1027" width="12.25" style="17" customWidth="1"/>
    <col min="1028" max="1028" width="14" style="17" customWidth="1"/>
    <col min="1029" max="1030" width="13.5" style="17" customWidth="1"/>
    <col min="1031" max="1031" width="11" style="17" bestFit="1" customWidth="1"/>
    <col min="1032" max="1032" width="10.75" style="17" customWidth="1"/>
    <col min="1033" max="1033" width="10.875" style="17" bestFit="1" customWidth="1"/>
    <col min="1034" max="1034" width="12.125" style="17" customWidth="1"/>
    <col min="1035" max="1035" width="40.5" style="17" customWidth="1"/>
    <col min="1036" max="1036" width="43.625" style="17" customWidth="1"/>
    <col min="1037" max="1037" width="8.875" style="17" customWidth="1"/>
    <col min="1038" max="1280" width="9" style="17"/>
    <col min="1281" max="1281" width="3.875" style="17" customWidth="1"/>
    <col min="1282" max="1282" width="48.75" style="17" customWidth="1"/>
    <col min="1283" max="1283" width="12.25" style="17" customWidth="1"/>
    <col min="1284" max="1284" width="14" style="17" customWidth="1"/>
    <col min="1285" max="1286" width="13.5" style="17" customWidth="1"/>
    <col min="1287" max="1287" width="11" style="17" bestFit="1" customWidth="1"/>
    <col min="1288" max="1288" width="10.75" style="17" customWidth="1"/>
    <col min="1289" max="1289" width="10.875" style="17" bestFit="1" customWidth="1"/>
    <col min="1290" max="1290" width="12.125" style="17" customWidth="1"/>
    <col min="1291" max="1291" width="40.5" style="17" customWidth="1"/>
    <col min="1292" max="1292" width="43.625" style="17" customWidth="1"/>
    <col min="1293" max="1293" width="8.875" style="17" customWidth="1"/>
    <col min="1294" max="1536" width="9" style="17"/>
    <col min="1537" max="1537" width="3.875" style="17" customWidth="1"/>
    <col min="1538" max="1538" width="48.75" style="17" customWidth="1"/>
    <col min="1539" max="1539" width="12.25" style="17" customWidth="1"/>
    <col min="1540" max="1540" width="14" style="17" customWidth="1"/>
    <col min="1541" max="1542" width="13.5" style="17" customWidth="1"/>
    <col min="1543" max="1543" width="11" style="17" bestFit="1" customWidth="1"/>
    <col min="1544" max="1544" width="10.75" style="17" customWidth="1"/>
    <col min="1545" max="1545" width="10.875" style="17" bestFit="1" customWidth="1"/>
    <col min="1546" max="1546" width="12.125" style="17" customWidth="1"/>
    <col min="1547" max="1547" width="40.5" style="17" customWidth="1"/>
    <col min="1548" max="1548" width="43.625" style="17" customWidth="1"/>
    <col min="1549" max="1549" width="8.875" style="17" customWidth="1"/>
    <col min="1550" max="1792" width="9" style="17"/>
    <col min="1793" max="1793" width="3.875" style="17" customWidth="1"/>
    <col min="1794" max="1794" width="48.75" style="17" customWidth="1"/>
    <col min="1795" max="1795" width="12.25" style="17" customWidth="1"/>
    <col min="1796" max="1796" width="14" style="17" customWidth="1"/>
    <col min="1797" max="1798" width="13.5" style="17" customWidth="1"/>
    <col min="1799" max="1799" width="11" style="17" bestFit="1" customWidth="1"/>
    <col min="1800" max="1800" width="10.75" style="17" customWidth="1"/>
    <col min="1801" max="1801" width="10.875" style="17" bestFit="1" customWidth="1"/>
    <col min="1802" max="1802" width="12.125" style="17" customWidth="1"/>
    <col min="1803" max="1803" width="40.5" style="17" customWidth="1"/>
    <col min="1804" max="1804" width="43.625" style="17" customWidth="1"/>
    <col min="1805" max="1805" width="8.875" style="17" customWidth="1"/>
    <col min="1806" max="2048" width="9" style="17"/>
    <col min="2049" max="2049" width="3.875" style="17" customWidth="1"/>
    <col min="2050" max="2050" width="48.75" style="17" customWidth="1"/>
    <col min="2051" max="2051" width="12.25" style="17" customWidth="1"/>
    <col min="2052" max="2052" width="14" style="17" customWidth="1"/>
    <col min="2053" max="2054" width="13.5" style="17" customWidth="1"/>
    <col min="2055" max="2055" width="11" style="17" bestFit="1" customWidth="1"/>
    <col min="2056" max="2056" width="10.75" style="17" customWidth="1"/>
    <col min="2057" max="2057" width="10.875" style="17" bestFit="1" customWidth="1"/>
    <col min="2058" max="2058" width="12.125" style="17" customWidth="1"/>
    <col min="2059" max="2059" width="40.5" style="17" customWidth="1"/>
    <col min="2060" max="2060" width="43.625" style="17" customWidth="1"/>
    <col min="2061" max="2061" width="8.875" style="17" customWidth="1"/>
    <col min="2062" max="2304" width="9" style="17"/>
    <col min="2305" max="2305" width="3.875" style="17" customWidth="1"/>
    <col min="2306" max="2306" width="48.75" style="17" customWidth="1"/>
    <col min="2307" max="2307" width="12.25" style="17" customWidth="1"/>
    <col min="2308" max="2308" width="14" style="17" customWidth="1"/>
    <col min="2309" max="2310" width="13.5" style="17" customWidth="1"/>
    <col min="2311" max="2311" width="11" style="17" bestFit="1" customWidth="1"/>
    <col min="2312" max="2312" width="10.75" style="17" customWidth="1"/>
    <col min="2313" max="2313" width="10.875" style="17" bestFit="1" customWidth="1"/>
    <col min="2314" max="2314" width="12.125" style="17" customWidth="1"/>
    <col min="2315" max="2315" width="40.5" style="17" customWidth="1"/>
    <col min="2316" max="2316" width="43.625" style="17" customWidth="1"/>
    <col min="2317" max="2317" width="8.875" style="17" customWidth="1"/>
    <col min="2318" max="2560" width="9" style="17"/>
    <col min="2561" max="2561" width="3.875" style="17" customWidth="1"/>
    <col min="2562" max="2562" width="48.75" style="17" customWidth="1"/>
    <col min="2563" max="2563" width="12.25" style="17" customWidth="1"/>
    <col min="2564" max="2564" width="14" style="17" customWidth="1"/>
    <col min="2565" max="2566" width="13.5" style="17" customWidth="1"/>
    <col min="2567" max="2567" width="11" style="17" bestFit="1" customWidth="1"/>
    <col min="2568" max="2568" width="10.75" style="17" customWidth="1"/>
    <col min="2569" max="2569" width="10.875" style="17" bestFit="1" customWidth="1"/>
    <col min="2570" max="2570" width="12.125" style="17" customWidth="1"/>
    <col min="2571" max="2571" width="40.5" style="17" customWidth="1"/>
    <col min="2572" max="2572" width="43.625" style="17" customWidth="1"/>
    <col min="2573" max="2573" width="8.875" style="17" customWidth="1"/>
    <col min="2574" max="2816" width="9" style="17"/>
    <col min="2817" max="2817" width="3.875" style="17" customWidth="1"/>
    <col min="2818" max="2818" width="48.75" style="17" customWidth="1"/>
    <col min="2819" max="2819" width="12.25" style="17" customWidth="1"/>
    <col min="2820" max="2820" width="14" style="17" customWidth="1"/>
    <col min="2821" max="2822" width="13.5" style="17" customWidth="1"/>
    <col min="2823" max="2823" width="11" style="17" bestFit="1" customWidth="1"/>
    <col min="2824" max="2824" width="10.75" style="17" customWidth="1"/>
    <col min="2825" max="2825" width="10.875" style="17" bestFit="1" customWidth="1"/>
    <col min="2826" max="2826" width="12.125" style="17" customWidth="1"/>
    <col min="2827" max="2827" width="40.5" style="17" customWidth="1"/>
    <col min="2828" max="2828" width="43.625" style="17" customWidth="1"/>
    <col min="2829" max="2829" width="8.875" style="17" customWidth="1"/>
    <col min="2830" max="3072" width="9" style="17"/>
    <col min="3073" max="3073" width="3.875" style="17" customWidth="1"/>
    <col min="3074" max="3074" width="48.75" style="17" customWidth="1"/>
    <col min="3075" max="3075" width="12.25" style="17" customWidth="1"/>
    <col min="3076" max="3076" width="14" style="17" customWidth="1"/>
    <col min="3077" max="3078" width="13.5" style="17" customWidth="1"/>
    <col min="3079" max="3079" width="11" style="17" bestFit="1" customWidth="1"/>
    <col min="3080" max="3080" width="10.75" style="17" customWidth="1"/>
    <col min="3081" max="3081" width="10.875" style="17" bestFit="1" customWidth="1"/>
    <col min="3082" max="3082" width="12.125" style="17" customWidth="1"/>
    <col min="3083" max="3083" width="40.5" style="17" customWidth="1"/>
    <col min="3084" max="3084" width="43.625" style="17" customWidth="1"/>
    <col min="3085" max="3085" width="8.875" style="17" customWidth="1"/>
    <col min="3086" max="3328" width="9" style="17"/>
    <col min="3329" max="3329" width="3.875" style="17" customWidth="1"/>
    <col min="3330" max="3330" width="48.75" style="17" customWidth="1"/>
    <col min="3331" max="3331" width="12.25" style="17" customWidth="1"/>
    <col min="3332" max="3332" width="14" style="17" customWidth="1"/>
    <col min="3333" max="3334" width="13.5" style="17" customWidth="1"/>
    <col min="3335" max="3335" width="11" style="17" bestFit="1" customWidth="1"/>
    <col min="3336" max="3336" width="10.75" style="17" customWidth="1"/>
    <col min="3337" max="3337" width="10.875" style="17" bestFit="1" customWidth="1"/>
    <col min="3338" max="3338" width="12.125" style="17" customWidth="1"/>
    <col min="3339" max="3339" width="40.5" style="17" customWidth="1"/>
    <col min="3340" max="3340" width="43.625" style="17" customWidth="1"/>
    <col min="3341" max="3341" width="8.875" style="17" customWidth="1"/>
    <col min="3342" max="3584" width="9" style="17"/>
    <col min="3585" max="3585" width="3.875" style="17" customWidth="1"/>
    <col min="3586" max="3586" width="48.75" style="17" customWidth="1"/>
    <col min="3587" max="3587" width="12.25" style="17" customWidth="1"/>
    <col min="3588" max="3588" width="14" style="17" customWidth="1"/>
    <col min="3589" max="3590" width="13.5" style="17" customWidth="1"/>
    <col min="3591" max="3591" width="11" style="17" bestFit="1" customWidth="1"/>
    <col min="3592" max="3592" width="10.75" style="17" customWidth="1"/>
    <col min="3593" max="3593" width="10.875" style="17" bestFit="1" customWidth="1"/>
    <col min="3594" max="3594" width="12.125" style="17" customWidth="1"/>
    <col min="3595" max="3595" width="40.5" style="17" customWidth="1"/>
    <col min="3596" max="3596" width="43.625" style="17" customWidth="1"/>
    <col min="3597" max="3597" width="8.875" style="17" customWidth="1"/>
    <col min="3598" max="3840" width="9" style="17"/>
    <col min="3841" max="3841" width="3.875" style="17" customWidth="1"/>
    <col min="3842" max="3842" width="48.75" style="17" customWidth="1"/>
    <col min="3843" max="3843" width="12.25" style="17" customWidth="1"/>
    <col min="3844" max="3844" width="14" style="17" customWidth="1"/>
    <col min="3845" max="3846" width="13.5" style="17" customWidth="1"/>
    <col min="3847" max="3847" width="11" style="17" bestFit="1" customWidth="1"/>
    <col min="3848" max="3848" width="10.75" style="17" customWidth="1"/>
    <col min="3849" max="3849" width="10.875" style="17" bestFit="1" customWidth="1"/>
    <col min="3850" max="3850" width="12.125" style="17" customWidth="1"/>
    <col min="3851" max="3851" width="40.5" style="17" customWidth="1"/>
    <col min="3852" max="3852" width="43.625" style="17" customWidth="1"/>
    <col min="3853" max="3853" width="8.875" style="17" customWidth="1"/>
    <col min="3854" max="4096" width="9" style="17"/>
    <col min="4097" max="4097" width="3.875" style="17" customWidth="1"/>
    <col min="4098" max="4098" width="48.75" style="17" customWidth="1"/>
    <col min="4099" max="4099" width="12.25" style="17" customWidth="1"/>
    <col min="4100" max="4100" width="14" style="17" customWidth="1"/>
    <col min="4101" max="4102" width="13.5" style="17" customWidth="1"/>
    <col min="4103" max="4103" width="11" style="17" bestFit="1" customWidth="1"/>
    <col min="4104" max="4104" width="10.75" style="17" customWidth="1"/>
    <col min="4105" max="4105" width="10.875" style="17" bestFit="1" customWidth="1"/>
    <col min="4106" max="4106" width="12.125" style="17" customWidth="1"/>
    <col min="4107" max="4107" width="40.5" style="17" customWidth="1"/>
    <col min="4108" max="4108" width="43.625" style="17" customWidth="1"/>
    <col min="4109" max="4109" width="8.875" style="17" customWidth="1"/>
    <col min="4110" max="4352" width="9" style="17"/>
    <col min="4353" max="4353" width="3.875" style="17" customWidth="1"/>
    <col min="4354" max="4354" width="48.75" style="17" customWidth="1"/>
    <col min="4355" max="4355" width="12.25" style="17" customWidth="1"/>
    <col min="4356" max="4356" width="14" style="17" customWidth="1"/>
    <col min="4357" max="4358" width="13.5" style="17" customWidth="1"/>
    <col min="4359" max="4359" width="11" style="17" bestFit="1" customWidth="1"/>
    <col min="4360" max="4360" width="10.75" style="17" customWidth="1"/>
    <col min="4361" max="4361" width="10.875" style="17" bestFit="1" customWidth="1"/>
    <col min="4362" max="4362" width="12.125" style="17" customWidth="1"/>
    <col min="4363" max="4363" width="40.5" style="17" customWidth="1"/>
    <col min="4364" max="4364" width="43.625" style="17" customWidth="1"/>
    <col min="4365" max="4365" width="8.875" style="17" customWidth="1"/>
    <col min="4366" max="4608" width="9" style="17"/>
    <col min="4609" max="4609" width="3.875" style="17" customWidth="1"/>
    <col min="4610" max="4610" width="48.75" style="17" customWidth="1"/>
    <col min="4611" max="4611" width="12.25" style="17" customWidth="1"/>
    <col min="4612" max="4612" width="14" style="17" customWidth="1"/>
    <col min="4613" max="4614" width="13.5" style="17" customWidth="1"/>
    <col min="4615" max="4615" width="11" style="17" bestFit="1" customWidth="1"/>
    <col min="4616" max="4616" width="10.75" style="17" customWidth="1"/>
    <col min="4617" max="4617" width="10.875" style="17" bestFit="1" customWidth="1"/>
    <col min="4618" max="4618" width="12.125" style="17" customWidth="1"/>
    <col min="4619" max="4619" width="40.5" style="17" customWidth="1"/>
    <col min="4620" max="4620" width="43.625" style="17" customWidth="1"/>
    <col min="4621" max="4621" width="8.875" style="17" customWidth="1"/>
    <col min="4622" max="4864" width="9" style="17"/>
    <col min="4865" max="4865" width="3.875" style="17" customWidth="1"/>
    <col min="4866" max="4866" width="48.75" style="17" customWidth="1"/>
    <col min="4867" max="4867" width="12.25" style="17" customWidth="1"/>
    <col min="4868" max="4868" width="14" style="17" customWidth="1"/>
    <col min="4869" max="4870" width="13.5" style="17" customWidth="1"/>
    <col min="4871" max="4871" width="11" style="17" bestFit="1" customWidth="1"/>
    <col min="4872" max="4872" width="10.75" style="17" customWidth="1"/>
    <col min="4873" max="4873" width="10.875" style="17" bestFit="1" customWidth="1"/>
    <col min="4874" max="4874" width="12.125" style="17" customWidth="1"/>
    <col min="4875" max="4875" width="40.5" style="17" customWidth="1"/>
    <col min="4876" max="4876" width="43.625" style="17" customWidth="1"/>
    <col min="4877" max="4877" width="8.875" style="17" customWidth="1"/>
    <col min="4878" max="5120" width="9" style="17"/>
    <col min="5121" max="5121" width="3.875" style="17" customWidth="1"/>
    <col min="5122" max="5122" width="48.75" style="17" customWidth="1"/>
    <col min="5123" max="5123" width="12.25" style="17" customWidth="1"/>
    <col min="5124" max="5124" width="14" style="17" customWidth="1"/>
    <col min="5125" max="5126" width="13.5" style="17" customWidth="1"/>
    <col min="5127" max="5127" width="11" style="17" bestFit="1" customWidth="1"/>
    <col min="5128" max="5128" width="10.75" style="17" customWidth="1"/>
    <col min="5129" max="5129" width="10.875" style="17" bestFit="1" customWidth="1"/>
    <col min="5130" max="5130" width="12.125" style="17" customWidth="1"/>
    <col min="5131" max="5131" width="40.5" style="17" customWidth="1"/>
    <col min="5132" max="5132" width="43.625" style="17" customWidth="1"/>
    <col min="5133" max="5133" width="8.875" style="17" customWidth="1"/>
    <col min="5134" max="5376" width="9" style="17"/>
    <col min="5377" max="5377" width="3.875" style="17" customWidth="1"/>
    <col min="5378" max="5378" width="48.75" style="17" customWidth="1"/>
    <col min="5379" max="5379" width="12.25" style="17" customWidth="1"/>
    <col min="5380" max="5380" width="14" style="17" customWidth="1"/>
    <col min="5381" max="5382" width="13.5" style="17" customWidth="1"/>
    <col min="5383" max="5383" width="11" style="17" bestFit="1" customWidth="1"/>
    <col min="5384" max="5384" width="10.75" style="17" customWidth="1"/>
    <col min="5385" max="5385" width="10.875" style="17" bestFit="1" customWidth="1"/>
    <col min="5386" max="5386" width="12.125" style="17" customWidth="1"/>
    <col min="5387" max="5387" width="40.5" style="17" customWidth="1"/>
    <col min="5388" max="5388" width="43.625" style="17" customWidth="1"/>
    <col min="5389" max="5389" width="8.875" style="17" customWidth="1"/>
    <col min="5390" max="5632" width="9" style="17"/>
    <col min="5633" max="5633" width="3.875" style="17" customWidth="1"/>
    <col min="5634" max="5634" width="48.75" style="17" customWidth="1"/>
    <col min="5635" max="5635" width="12.25" style="17" customWidth="1"/>
    <col min="5636" max="5636" width="14" style="17" customWidth="1"/>
    <col min="5637" max="5638" width="13.5" style="17" customWidth="1"/>
    <col min="5639" max="5639" width="11" style="17" bestFit="1" customWidth="1"/>
    <col min="5640" max="5640" width="10.75" style="17" customWidth="1"/>
    <col min="5641" max="5641" width="10.875" style="17" bestFit="1" customWidth="1"/>
    <col min="5642" max="5642" width="12.125" style="17" customWidth="1"/>
    <col min="5643" max="5643" width="40.5" style="17" customWidth="1"/>
    <col min="5644" max="5644" width="43.625" style="17" customWidth="1"/>
    <col min="5645" max="5645" width="8.875" style="17" customWidth="1"/>
    <col min="5646" max="5888" width="9" style="17"/>
    <col min="5889" max="5889" width="3.875" style="17" customWidth="1"/>
    <col min="5890" max="5890" width="48.75" style="17" customWidth="1"/>
    <col min="5891" max="5891" width="12.25" style="17" customWidth="1"/>
    <col min="5892" max="5892" width="14" style="17" customWidth="1"/>
    <col min="5893" max="5894" width="13.5" style="17" customWidth="1"/>
    <col min="5895" max="5895" width="11" style="17" bestFit="1" customWidth="1"/>
    <col min="5896" max="5896" width="10.75" style="17" customWidth="1"/>
    <col min="5897" max="5897" width="10.875" style="17" bestFit="1" customWidth="1"/>
    <col min="5898" max="5898" width="12.125" style="17" customWidth="1"/>
    <col min="5899" max="5899" width="40.5" style="17" customWidth="1"/>
    <col min="5900" max="5900" width="43.625" style="17" customWidth="1"/>
    <col min="5901" max="5901" width="8.875" style="17" customWidth="1"/>
    <col min="5902" max="6144" width="9" style="17"/>
    <col min="6145" max="6145" width="3.875" style="17" customWidth="1"/>
    <col min="6146" max="6146" width="48.75" style="17" customWidth="1"/>
    <col min="6147" max="6147" width="12.25" style="17" customWidth="1"/>
    <col min="6148" max="6148" width="14" style="17" customWidth="1"/>
    <col min="6149" max="6150" width="13.5" style="17" customWidth="1"/>
    <col min="6151" max="6151" width="11" style="17" bestFit="1" customWidth="1"/>
    <col min="6152" max="6152" width="10.75" style="17" customWidth="1"/>
    <col min="6153" max="6153" width="10.875" style="17" bestFit="1" customWidth="1"/>
    <col min="6154" max="6154" width="12.125" style="17" customWidth="1"/>
    <col min="6155" max="6155" width="40.5" style="17" customWidth="1"/>
    <col min="6156" max="6156" width="43.625" style="17" customWidth="1"/>
    <col min="6157" max="6157" width="8.875" style="17" customWidth="1"/>
    <col min="6158" max="6400" width="9" style="17"/>
    <col min="6401" max="6401" width="3.875" style="17" customWidth="1"/>
    <col min="6402" max="6402" width="48.75" style="17" customWidth="1"/>
    <col min="6403" max="6403" width="12.25" style="17" customWidth="1"/>
    <col min="6404" max="6404" width="14" style="17" customWidth="1"/>
    <col min="6405" max="6406" width="13.5" style="17" customWidth="1"/>
    <col min="6407" max="6407" width="11" style="17" bestFit="1" customWidth="1"/>
    <col min="6408" max="6408" width="10.75" style="17" customWidth="1"/>
    <col min="6409" max="6409" width="10.875" style="17" bestFit="1" customWidth="1"/>
    <col min="6410" max="6410" width="12.125" style="17" customWidth="1"/>
    <col min="6411" max="6411" width="40.5" style="17" customWidth="1"/>
    <col min="6412" max="6412" width="43.625" style="17" customWidth="1"/>
    <col min="6413" max="6413" width="8.875" style="17" customWidth="1"/>
    <col min="6414" max="6656" width="9" style="17"/>
    <col min="6657" max="6657" width="3.875" style="17" customWidth="1"/>
    <col min="6658" max="6658" width="48.75" style="17" customWidth="1"/>
    <col min="6659" max="6659" width="12.25" style="17" customWidth="1"/>
    <col min="6660" max="6660" width="14" style="17" customWidth="1"/>
    <col min="6661" max="6662" width="13.5" style="17" customWidth="1"/>
    <col min="6663" max="6663" width="11" style="17" bestFit="1" customWidth="1"/>
    <col min="6664" max="6664" width="10.75" style="17" customWidth="1"/>
    <col min="6665" max="6665" width="10.875" style="17" bestFit="1" customWidth="1"/>
    <col min="6666" max="6666" width="12.125" style="17" customWidth="1"/>
    <col min="6667" max="6667" width="40.5" style="17" customWidth="1"/>
    <col min="6668" max="6668" width="43.625" style="17" customWidth="1"/>
    <col min="6669" max="6669" width="8.875" style="17" customWidth="1"/>
    <col min="6670" max="6912" width="9" style="17"/>
    <col min="6913" max="6913" width="3.875" style="17" customWidth="1"/>
    <col min="6914" max="6914" width="48.75" style="17" customWidth="1"/>
    <col min="6915" max="6915" width="12.25" style="17" customWidth="1"/>
    <col min="6916" max="6916" width="14" style="17" customWidth="1"/>
    <col min="6917" max="6918" width="13.5" style="17" customWidth="1"/>
    <col min="6919" max="6919" width="11" style="17" bestFit="1" customWidth="1"/>
    <col min="6920" max="6920" width="10.75" style="17" customWidth="1"/>
    <col min="6921" max="6921" width="10.875" style="17" bestFit="1" customWidth="1"/>
    <col min="6922" max="6922" width="12.125" style="17" customWidth="1"/>
    <col min="6923" max="6923" width="40.5" style="17" customWidth="1"/>
    <col min="6924" max="6924" width="43.625" style="17" customWidth="1"/>
    <col min="6925" max="6925" width="8.875" style="17" customWidth="1"/>
    <col min="6926" max="7168" width="9" style="17"/>
    <col min="7169" max="7169" width="3.875" style="17" customWidth="1"/>
    <col min="7170" max="7170" width="48.75" style="17" customWidth="1"/>
    <col min="7171" max="7171" width="12.25" style="17" customWidth="1"/>
    <col min="7172" max="7172" width="14" style="17" customWidth="1"/>
    <col min="7173" max="7174" width="13.5" style="17" customWidth="1"/>
    <col min="7175" max="7175" width="11" style="17" bestFit="1" customWidth="1"/>
    <col min="7176" max="7176" width="10.75" style="17" customWidth="1"/>
    <col min="7177" max="7177" width="10.875" style="17" bestFit="1" customWidth="1"/>
    <col min="7178" max="7178" width="12.125" style="17" customWidth="1"/>
    <col min="7179" max="7179" width="40.5" style="17" customWidth="1"/>
    <col min="7180" max="7180" width="43.625" style="17" customWidth="1"/>
    <col min="7181" max="7181" width="8.875" style="17" customWidth="1"/>
    <col min="7182" max="7424" width="9" style="17"/>
    <col min="7425" max="7425" width="3.875" style="17" customWidth="1"/>
    <col min="7426" max="7426" width="48.75" style="17" customWidth="1"/>
    <col min="7427" max="7427" width="12.25" style="17" customWidth="1"/>
    <col min="7428" max="7428" width="14" style="17" customWidth="1"/>
    <col min="7429" max="7430" width="13.5" style="17" customWidth="1"/>
    <col min="7431" max="7431" width="11" style="17" bestFit="1" customWidth="1"/>
    <col min="7432" max="7432" width="10.75" style="17" customWidth="1"/>
    <col min="7433" max="7433" width="10.875" style="17" bestFit="1" customWidth="1"/>
    <col min="7434" max="7434" width="12.125" style="17" customWidth="1"/>
    <col min="7435" max="7435" width="40.5" style="17" customWidth="1"/>
    <col min="7436" max="7436" width="43.625" style="17" customWidth="1"/>
    <col min="7437" max="7437" width="8.875" style="17" customWidth="1"/>
    <col min="7438" max="7680" width="9" style="17"/>
    <col min="7681" max="7681" width="3.875" style="17" customWidth="1"/>
    <col min="7682" max="7682" width="48.75" style="17" customWidth="1"/>
    <col min="7683" max="7683" width="12.25" style="17" customWidth="1"/>
    <col min="7684" max="7684" width="14" style="17" customWidth="1"/>
    <col min="7685" max="7686" width="13.5" style="17" customWidth="1"/>
    <col min="7687" max="7687" width="11" style="17" bestFit="1" customWidth="1"/>
    <col min="7688" max="7688" width="10.75" style="17" customWidth="1"/>
    <col min="7689" max="7689" width="10.875" style="17" bestFit="1" customWidth="1"/>
    <col min="7690" max="7690" width="12.125" style="17" customWidth="1"/>
    <col min="7691" max="7691" width="40.5" style="17" customWidth="1"/>
    <col min="7692" max="7692" width="43.625" style="17" customWidth="1"/>
    <col min="7693" max="7693" width="8.875" style="17" customWidth="1"/>
    <col min="7694" max="7936" width="9" style="17"/>
    <col min="7937" max="7937" width="3.875" style="17" customWidth="1"/>
    <col min="7938" max="7938" width="48.75" style="17" customWidth="1"/>
    <col min="7939" max="7939" width="12.25" style="17" customWidth="1"/>
    <col min="7940" max="7940" width="14" style="17" customWidth="1"/>
    <col min="7941" max="7942" width="13.5" style="17" customWidth="1"/>
    <col min="7943" max="7943" width="11" style="17" bestFit="1" customWidth="1"/>
    <col min="7944" max="7944" width="10.75" style="17" customWidth="1"/>
    <col min="7945" max="7945" width="10.875" style="17" bestFit="1" customWidth="1"/>
    <col min="7946" max="7946" width="12.125" style="17" customWidth="1"/>
    <col min="7947" max="7947" width="40.5" style="17" customWidth="1"/>
    <col min="7948" max="7948" width="43.625" style="17" customWidth="1"/>
    <col min="7949" max="7949" width="8.875" style="17" customWidth="1"/>
    <col min="7950" max="8192" width="9" style="17"/>
    <col min="8193" max="8193" width="3.875" style="17" customWidth="1"/>
    <col min="8194" max="8194" width="48.75" style="17" customWidth="1"/>
    <col min="8195" max="8195" width="12.25" style="17" customWidth="1"/>
    <col min="8196" max="8196" width="14" style="17" customWidth="1"/>
    <col min="8197" max="8198" width="13.5" style="17" customWidth="1"/>
    <col min="8199" max="8199" width="11" style="17" bestFit="1" customWidth="1"/>
    <col min="8200" max="8200" width="10.75" style="17" customWidth="1"/>
    <col min="8201" max="8201" width="10.875" style="17" bestFit="1" customWidth="1"/>
    <col min="8202" max="8202" width="12.125" style="17" customWidth="1"/>
    <col min="8203" max="8203" width="40.5" style="17" customWidth="1"/>
    <col min="8204" max="8204" width="43.625" style="17" customWidth="1"/>
    <col min="8205" max="8205" width="8.875" style="17" customWidth="1"/>
    <col min="8206" max="8448" width="9" style="17"/>
    <col min="8449" max="8449" width="3.875" style="17" customWidth="1"/>
    <col min="8450" max="8450" width="48.75" style="17" customWidth="1"/>
    <col min="8451" max="8451" width="12.25" style="17" customWidth="1"/>
    <col min="8452" max="8452" width="14" style="17" customWidth="1"/>
    <col min="8453" max="8454" width="13.5" style="17" customWidth="1"/>
    <col min="8455" max="8455" width="11" style="17" bestFit="1" customWidth="1"/>
    <col min="8456" max="8456" width="10.75" style="17" customWidth="1"/>
    <col min="8457" max="8457" width="10.875" style="17" bestFit="1" customWidth="1"/>
    <col min="8458" max="8458" width="12.125" style="17" customWidth="1"/>
    <col min="8459" max="8459" width="40.5" style="17" customWidth="1"/>
    <col min="8460" max="8460" width="43.625" style="17" customWidth="1"/>
    <col min="8461" max="8461" width="8.875" style="17" customWidth="1"/>
    <col min="8462" max="8704" width="9" style="17"/>
    <col min="8705" max="8705" width="3.875" style="17" customWidth="1"/>
    <col min="8706" max="8706" width="48.75" style="17" customWidth="1"/>
    <col min="8707" max="8707" width="12.25" style="17" customWidth="1"/>
    <col min="8708" max="8708" width="14" style="17" customWidth="1"/>
    <col min="8709" max="8710" width="13.5" style="17" customWidth="1"/>
    <col min="8711" max="8711" width="11" style="17" bestFit="1" customWidth="1"/>
    <col min="8712" max="8712" width="10.75" style="17" customWidth="1"/>
    <col min="8713" max="8713" width="10.875" style="17" bestFit="1" customWidth="1"/>
    <col min="8714" max="8714" width="12.125" style="17" customWidth="1"/>
    <col min="8715" max="8715" width="40.5" style="17" customWidth="1"/>
    <col min="8716" max="8716" width="43.625" style="17" customWidth="1"/>
    <col min="8717" max="8717" width="8.875" style="17" customWidth="1"/>
    <col min="8718" max="8960" width="9" style="17"/>
    <col min="8961" max="8961" width="3.875" style="17" customWidth="1"/>
    <col min="8962" max="8962" width="48.75" style="17" customWidth="1"/>
    <col min="8963" max="8963" width="12.25" style="17" customWidth="1"/>
    <col min="8964" max="8964" width="14" style="17" customWidth="1"/>
    <col min="8965" max="8966" width="13.5" style="17" customWidth="1"/>
    <col min="8967" max="8967" width="11" style="17" bestFit="1" customWidth="1"/>
    <col min="8968" max="8968" width="10.75" style="17" customWidth="1"/>
    <col min="8969" max="8969" width="10.875" style="17" bestFit="1" customWidth="1"/>
    <col min="8970" max="8970" width="12.125" style="17" customWidth="1"/>
    <col min="8971" max="8971" width="40.5" style="17" customWidth="1"/>
    <col min="8972" max="8972" width="43.625" style="17" customWidth="1"/>
    <col min="8973" max="8973" width="8.875" style="17" customWidth="1"/>
    <col min="8974" max="9216" width="9" style="17"/>
    <col min="9217" max="9217" width="3.875" style="17" customWidth="1"/>
    <col min="9218" max="9218" width="48.75" style="17" customWidth="1"/>
    <col min="9219" max="9219" width="12.25" style="17" customWidth="1"/>
    <col min="9220" max="9220" width="14" style="17" customWidth="1"/>
    <col min="9221" max="9222" width="13.5" style="17" customWidth="1"/>
    <col min="9223" max="9223" width="11" style="17" bestFit="1" customWidth="1"/>
    <col min="9224" max="9224" width="10.75" style="17" customWidth="1"/>
    <col min="9225" max="9225" width="10.875" style="17" bestFit="1" customWidth="1"/>
    <col min="9226" max="9226" width="12.125" style="17" customWidth="1"/>
    <col min="9227" max="9227" width="40.5" style="17" customWidth="1"/>
    <col min="9228" max="9228" width="43.625" style="17" customWidth="1"/>
    <col min="9229" max="9229" width="8.875" style="17" customWidth="1"/>
    <col min="9230" max="9472" width="9" style="17"/>
    <col min="9473" max="9473" width="3.875" style="17" customWidth="1"/>
    <col min="9474" max="9474" width="48.75" style="17" customWidth="1"/>
    <col min="9475" max="9475" width="12.25" style="17" customWidth="1"/>
    <col min="9476" max="9476" width="14" style="17" customWidth="1"/>
    <col min="9477" max="9478" width="13.5" style="17" customWidth="1"/>
    <col min="9479" max="9479" width="11" style="17" bestFit="1" customWidth="1"/>
    <col min="9480" max="9480" width="10.75" style="17" customWidth="1"/>
    <col min="9481" max="9481" width="10.875" style="17" bestFit="1" customWidth="1"/>
    <col min="9482" max="9482" width="12.125" style="17" customWidth="1"/>
    <col min="9483" max="9483" width="40.5" style="17" customWidth="1"/>
    <col min="9484" max="9484" width="43.625" style="17" customWidth="1"/>
    <col min="9485" max="9485" width="8.875" style="17" customWidth="1"/>
    <col min="9486" max="9728" width="9" style="17"/>
    <col min="9729" max="9729" width="3.875" style="17" customWidth="1"/>
    <col min="9730" max="9730" width="48.75" style="17" customWidth="1"/>
    <col min="9731" max="9731" width="12.25" style="17" customWidth="1"/>
    <col min="9732" max="9732" width="14" style="17" customWidth="1"/>
    <col min="9733" max="9734" width="13.5" style="17" customWidth="1"/>
    <col min="9735" max="9735" width="11" style="17" bestFit="1" customWidth="1"/>
    <col min="9736" max="9736" width="10.75" style="17" customWidth="1"/>
    <col min="9737" max="9737" width="10.875" style="17" bestFit="1" customWidth="1"/>
    <col min="9738" max="9738" width="12.125" style="17" customWidth="1"/>
    <col min="9739" max="9739" width="40.5" style="17" customWidth="1"/>
    <col min="9740" max="9740" width="43.625" style="17" customWidth="1"/>
    <col min="9741" max="9741" width="8.875" style="17" customWidth="1"/>
    <col min="9742" max="9984" width="9" style="17"/>
    <col min="9985" max="9985" width="3.875" style="17" customWidth="1"/>
    <col min="9986" max="9986" width="48.75" style="17" customWidth="1"/>
    <col min="9987" max="9987" width="12.25" style="17" customWidth="1"/>
    <col min="9988" max="9988" width="14" style="17" customWidth="1"/>
    <col min="9989" max="9990" width="13.5" style="17" customWidth="1"/>
    <col min="9991" max="9991" width="11" style="17" bestFit="1" customWidth="1"/>
    <col min="9992" max="9992" width="10.75" style="17" customWidth="1"/>
    <col min="9993" max="9993" width="10.875" style="17" bestFit="1" customWidth="1"/>
    <col min="9994" max="9994" width="12.125" style="17" customWidth="1"/>
    <col min="9995" max="9995" width="40.5" style="17" customWidth="1"/>
    <col min="9996" max="9996" width="43.625" style="17" customWidth="1"/>
    <col min="9997" max="9997" width="8.875" style="17" customWidth="1"/>
    <col min="9998" max="10240" width="9" style="17"/>
    <col min="10241" max="10241" width="3.875" style="17" customWidth="1"/>
    <col min="10242" max="10242" width="48.75" style="17" customWidth="1"/>
    <col min="10243" max="10243" width="12.25" style="17" customWidth="1"/>
    <col min="10244" max="10244" width="14" style="17" customWidth="1"/>
    <col min="10245" max="10246" width="13.5" style="17" customWidth="1"/>
    <col min="10247" max="10247" width="11" style="17" bestFit="1" customWidth="1"/>
    <col min="10248" max="10248" width="10.75" style="17" customWidth="1"/>
    <col min="10249" max="10249" width="10.875" style="17" bestFit="1" customWidth="1"/>
    <col min="10250" max="10250" width="12.125" style="17" customWidth="1"/>
    <col min="10251" max="10251" width="40.5" style="17" customWidth="1"/>
    <col min="10252" max="10252" width="43.625" style="17" customWidth="1"/>
    <col min="10253" max="10253" width="8.875" style="17" customWidth="1"/>
    <col min="10254" max="10496" width="9" style="17"/>
    <col min="10497" max="10497" width="3.875" style="17" customWidth="1"/>
    <col min="10498" max="10498" width="48.75" style="17" customWidth="1"/>
    <col min="10499" max="10499" width="12.25" style="17" customWidth="1"/>
    <col min="10500" max="10500" width="14" style="17" customWidth="1"/>
    <col min="10501" max="10502" width="13.5" style="17" customWidth="1"/>
    <col min="10503" max="10503" width="11" style="17" bestFit="1" customWidth="1"/>
    <col min="10504" max="10504" width="10.75" style="17" customWidth="1"/>
    <col min="10505" max="10505" width="10.875" style="17" bestFit="1" customWidth="1"/>
    <col min="10506" max="10506" width="12.125" style="17" customWidth="1"/>
    <col min="10507" max="10507" width="40.5" style="17" customWidth="1"/>
    <col min="10508" max="10508" width="43.625" style="17" customWidth="1"/>
    <col min="10509" max="10509" width="8.875" style="17" customWidth="1"/>
    <col min="10510" max="10752" width="9" style="17"/>
    <col min="10753" max="10753" width="3.875" style="17" customWidth="1"/>
    <col min="10754" max="10754" width="48.75" style="17" customWidth="1"/>
    <col min="10755" max="10755" width="12.25" style="17" customWidth="1"/>
    <col min="10756" max="10756" width="14" style="17" customWidth="1"/>
    <col min="10757" max="10758" width="13.5" style="17" customWidth="1"/>
    <col min="10759" max="10759" width="11" style="17" bestFit="1" customWidth="1"/>
    <col min="10760" max="10760" width="10.75" style="17" customWidth="1"/>
    <col min="10761" max="10761" width="10.875" style="17" bestFit="1" customWidth="1"/>
    <col min="10762" max="10762" width="12.125" style="17" customWidth="1"/>
    <col min="10763" max="10763" width="40.5" style="17" customWidth="1"/>
    <col min="10764" max="10764" width="43.625" style="17" customWidth="1"/>
    <col min="10765" max="10765" width="8.875" style="17" customWidth="1"/>
    <col min="10766" max="11008" width="9" style="17"/>
    <col min="11009" max="11009" width="3.875" style="17" customWidth="1"/>
    <col min="11010" max="11010" width="48.75" style="17" customWidth="1"/>
    <col min="11011" max="11011" width="12.25" style="17" customWidth="1"/>
    <col min="11012" max="11012" width="14" style="17" customWidth="1"/>
    <col min="11013" max="11014" width="13.5" style="17" customWidth="1"/>
    <col min="11015" max="11015" width="11" style="17" bestFit="1" customWidth="1"/>
    <col min="11016" max="11016" width="10.75" style="17" customWidth="1"/>
    <col min="11017" max="11017" width="10.875" style="17" bestFit="1" customWidth="1"/>
    <col min="11018" max="11018" width="12.125" style="17" customWidth="1"/>
    <col min="11019" max="11019" width="40.5" style="17" customWidth="1"/>
    <col min="11020" max="11020" width="43.625" style="17" customWidth="1"/>
    <col min="11021" max="11021" width="8.875" style="17" customWidth="1"/>
    <col min="11022" max="11264" width="9" style="17"/>
    <col min="11265" max="11265" width="3.875" style="17" customWidth="1"/>
    <col min="11266" max="11266" width="48.75" style="17" customWidth="1"/>
    <col min="11267" max="11267" width="12.25" style="17" customWidth="1"/>
    <col min="11268" max="11268" width="14" style="17" customWidth="1"/>
    <col min="11269" max="11270" width="13.5" style="17" customWidth="1"/>
    <col min="11271" max="11271" width="11" style="17" bestFit="1" customWidth="1"/>
    <col min="11272" max="11272" width="10.75" style="17" customWidth="1"/>
    <col min="11273" max="11273" width="10.875" style="17" bestFit="1" customWidth="1"/>
    <col min="11274" max="11274" width="12.125" style="17" customWidth="1"/>
    <col min="11275" max="11275" width="40.5" style="17" customWidth="1"/>
    <col min="11276" max="11276" width="43.625" style="17" customWidth="1"/>
    <col min="11277" max="11277" width="8.875" style="17" customWidth="1"/>
    <col min="11278" max="11520" width="9" style="17"/>
    <col min="11521" max="11521" width="3.875" style="17" customWidth="1"/>
    <col min="11522" max="11522" width="48.75" style="17" customWidth="1"/>
    <col min="11523" max="11523" width="12.25" style="17" customWidth="1"/>
    <col min="11524" max="11524" width="14" style="17" customWidth="1"/>
    <col min="11525" max="11526" width="13.5" style="17" customWidth="1"/>
    <col min="11527" max="11527" width="11" style="17" bestFit="1" customWidth="1"/>
    <col min="11528" max="11528" width="10.75" style="17" customWidth="1"/>
    <col min="11529" max="11529" width="10.875" style="17" bestFit="1" customWidth="1"/>
    <col min="11530" max="11530" width="12.125" style="17" customWidth="1"/>
    <col min="11531" max="11531" width="40.5" style="17" customWidth="1"/>
    <col min="11532" max="11532" width="43.625" style="17" customWidth="1"/>
    <col min="11533" max="11533" width="8.875" style="17" customWidth="1"/>
    <col min="11534" max="11776" width="9" style="17"/>
    <col min="11777" max="11777" width="3.875" style="17" customWidth="1"/>
    <col min="11778" max="11778" width="48.75" style="17" customWidth="1"/>
    <col min="11779" max="11779" width="12.25" style="17" customWidth="1"/>
    <col min="11780" max="11780" width="14" style="17" customWidth="1"/>
    <col min="11781" max="11782" width="13.5" style="17" customWidth="1"/>
    <col min="11783" max="11783" width="11" style="17" bestFit="1" customWidth="1"/>
    <col min="11784" max="11784" width="10.75" style="17" customWidth="1"/>
    <col min="11785" max="11785" width="10.875" style="17" bestFit="1" customWidth="1"/>
    <col min="11786" max="11786" width="12.125" style="17" customWidth="1"/>
    <col min="11787" max="11787" width="40.5" style="17" customWidth="1"/>
    <col min="11788" max="11788" width="43.625" style="17" customWidth="1"/>
    <col min="11789" max="11789" width="8.875" style="17" customWidth="1"/>
    <col min="11790" max="12032" width="9" style="17"/>
    <col min="12033" max="12033" width="3.875" style="17" customWidth="1"/>
    <col min="12034" max="12034" width="48.75" style="17" customWidth="1"/>
    <col min="12035" max="12035" width="12.25" style="17" customWidth="1"/>
    <col min="12036" max="12036" width="14" style="17" customWidth="1"/>
    <col min="12037" max="12038" width="13.5" style="17" customWidth="1"/>
    <col min="12039" max="12039" width="11" style="17" bestFit="1" customWidth="1"/>
    <col min="12040" max="12040" width="10.75" style="17" customWidth="1"/>
    <col min="12041" max="12041" width="10.875" style="17" bestFit="1" customWidth="1"/>
    <col min="12042" max="12042" width="12.125" style="17" customWidth="1"/>
    <col min="12043" max="12043" width="40.5" style="17" customWidth="1"/>
    <col min="12044" max="12044" width="43.625" style="17" customWidth="1"/>
    <col min="12045" max="12045" width="8.875" style="17" customWidth="1"/>
    <col min="12046" max="12288" width="9" style="17"/>
    <col min="12289" max="12289" width="3.875" style="17" customWidth="1"/>
    <col min="12290" max="12290" width="48.75" style="17" customWidth="1"/>
    <col min="12291" max="12291" width="12.25" style="17" customWidth="1"/>
    <col min="12292" max="12292" width="14" style="17" customWidth="1"/>
    <col min="12293" max="12294" width="13.5" style="17" customWidth="1"/>
    <col min="12295" max="12295" width="11" style="17" bestFit="1" customWidth="1"/>
    <col min="12296" max="12296" width="10.75" style="17" customWidth="1"/>
    <col min="12297" max="12297" width="10.875" style="17" bestFit="1" customWidth="1"/>
    <col min="12298" max="12298" width="12.125" style="17" customWidth="1"/>
    <col min="12299" max="12299" width="40.5" style="17" customWidth="1"/>
    <col min="12300" max="12300" width="43.625" style="17" customWidth="1"/>
    <col min="12301" max="12301" width="8.875" style="17" customWidth="1"/>
    <col min="12302" max="12544" width="9" style="17"/>
    <col min="12545" max="12545" width="3.875" style="17" customWidth="1"/>
    <col min="12546" max="12546" width="48.75" style="17" customWidth="1"/>
    <col min="12547" max="12547" width="12.25" style="17" customWidth="1"/>
    <col min="12548" max="12548" width="14" style="17" customWidth="1"/>
    <col min="12549" max="12550" width="13.5" style="17" customWidth="1"/>
    <col min="12551" max="12551" width="11" style="17" bestFit="1" customWidth="1"/>
    <col min="12552" max="12552" width="10.75" style="17" customWidth="1"/>
    <col min="12553" max="12553" width="10.875" style="17" bestFit="1" customWidth="1"/>
    <col min="12554" max="12554" width="12.125" style="17" customWidth="1"/>
    <col min="12555" max="12555" width="40.5" style="17" customWidth="1"/>
    <col min="12556" max="12556" width="43.625" style="17" customWidth="1"/>
    <col min="12557" max="12557" width="8.875" style="17" customWidth="1"/>
    <col min="12558" max="12800" width="9" style="17"/>
    <col min="12801" max="12801" width="3.875" style="17" customWidth="1"/>
    <col min="12802" max="12802" width="48.75" style="17" customWidth="1"/>
    <col min="12803" max="12803" width="12.25" style="17" customWidth="1"/>
    <col min="12804" max="12804" width="14" style="17" customWidth="1"/>
    <col min="12805" max="12806" width="13.5" style="17" customWidth="1"/>
    <col min="12807" max="12807" width="11" style="17" bestFit="1" customWidth="1"/>
    <col min="12808" max="12808" width="10.75" style="17" customWidth="1"/>
    <col min="12809" max="12809" width="10.875" style="17" bestFit="1" customWidth="1"/>
    <col min="12810" max="12810" width="12.125" style="17" customWidth="1"/>
    <col min="12811" max="12811" width="40.5" style="17" customWidth="1"/>
    <col min="12812" max="12812" width="43.625" style="17" customWidth="1"/>
    <col min="12813" max="12813" width="8.875" style="17" customWidth="1"/>
    <col min="12814" max="13056" width="9" style="17"/>
    <col min="13057" max="13057" width="3.875" style="17" customWidth="1"/>
    <col min="13058" max="13058" width="48.75" style="17" customWidth="1"/>
    <col min="13059" max="13059" width="12.25" style="17" customWidth="1"/>
    <col min="13060" max="13060" width="14" style="17" customWidth="1"/>
    <col min="13061" max="13062" width="13.5" style="17" customWidth="1"/>
    <col min="13063" max="13063" width="11" style="17" bestFit="1" customWidth="1"/>
    <col min="13064" max="13064" width="10.75" style="17" customWidth="1"/>
    <col min="13065" max="13065" width="10.875" style="17" bestFit="1" customWidth="1"/>
    <col min="13066" max="13066" width="12.125" style="17" customWidth="1"/>
    <col min="13067" max="13067" width="40.5" style="17" customWidth="1"/>
    <col min="13068" max="13068" width="43.625" style="17" customWidth="1"/>
    <col min="13069" max="13069" width="8.875" style="17" customWidth="1"/>
    <col min="13070" max="13312" width="9" style="17"/>
    <col min="13313" max="13313" width="3.875" style="17" customWidth="1"/>
    <col min="13314" max="13314" width="48.75" style="17" customWidth="1"/>
    <col min="13315" max="13315" width="12.25" style="17" customWidth="1"/>
    <col min="13316" max="13316" width="14" style="17" customWidth="1"/>
    <col min="13317" max="13318" width="13.5" style="17" customWidth="1"/>
    <col min="13319" max="13319" width="11" style="17" bestFit="1" customWidth="1"/>
    <col min="13320" max="13320" width="10.75" style="17" customWidth="1"/>
    <col min="13321" max="13321" width="10.875" style="17" bestFit="1" customWidth="1"/>
    <col min="13322" max="13322" width="12.125" style="17" customWidth="1"/>
    <col min="13323" max="13323" width="40.5" style="17" customWidth="1"/>
    <col min="13324" max="13324" width="43.625" style="17" customWidth="1"/>
    <col min="13325" max="13325" width="8.875" style="17" customWidth="1"/>
    <col min="13326" max="13568" width="9" style="17"/>
    <col min="13569" max="13569" width="3.875" style="17" customWidth="1"/>
    <col min="13570" max="13570" width="48.75" style="17" customWidth="1"/>
    <col min="13571" max="13571" width="12.25" style="17" customWidth="1"/>
    <col min="13572" max="13572" width="14" style="17" customWidth="1"/>
    <col min="13573" max="13574" width="13.5" style="17" customWidth="1"/>
    <col min="13575" max="13575" width="11" style="17" bestFit="1" customWidth="1"/>
    <col min="13576" max="13576" width="10.75" style="17" customWidth="1"/>
    <col min="13577" max="13577" width="10.875" style="17" bestFit="1" customWidth="1"/>
    <col min="13578" max="13578" width="12.125" style="17" customWidth="1"/>
    <col min="13579" max="13579" width="40.5" style="17" customWidth="1"/>
    <col min="13580" max="13580" width="43.625" style="17" customWidth="1"/>
    <col min="13581" max="13581" width="8.875" style="17" customWidth="1"/>
    <col min="13582" max="13824" width="9" style="17"/>
    <col min="13825" max="13825" width="3.875" style="17" customWidth="1"/>
    <col min="13826" max="13826" width="48.75" style="17" customWidth="1"/>
    <col min="13827" max="13827" width="12.25" style="17" customWidth="1"/>
    <col min="13828" max="13828" width="14" style="17" customWidth="1"/>
    <col min="13829" max="13830" width="13.5" style="17" customWidth="1"/>
    <col min="13831" max="13831" width="11" style="17" bestFit="1" customWidth="1"/>
    <col min="13832" max="13832" width="10.75" style="17" customWidth="1"/>
    <col min="13833" max="13833" width="10.875" style="17" bestFit="1" customWidth="1"/>
    <col min="13834" max="13834" width="12.125" style="17" customWidth="1"/>
    <col min="13835" max="13835" width="40.5" style="17" customWidth="1"/>
    <col min="13836" max="13836" width="43.625" style="17" customWidth="1"/>
    <col min="13837" max="13837" width="8.875" style="17" customWidth="1"/>
    <col min="13838" max="14080" width="9" style="17"/>
    <col min="14081" max="14081" width="3.875" style="17" customWidth="1"/>
    <col min="14082" max="14082" width="48.75" style="17" customWidth="1"/>
    <col min="14083" max="14083" width="12.25" style="17" customWidth="1"/>
    <col min="14084" max="14084" width="14" style="17" customWidth="1"/>
    <col min="14085" max="14086" width="13.5" style="17" customWidth="1"/>
    <col min="14087" max="14087" width="11" style="17" bestFit="1" customWidth="1"/>
    <col min="14088" max="14088" width="10.75" style="17" customWidth="1"/>
    <col min="14089" max="14089" width="10.875" style="17" bestFit="1" customWidth="1"/>
    <col min="14090" max="14090" width="12.125" style="17" customWidth="1"/>
    <col min="14091" max="14091" width="40.5" style="17" customWidth="1"/>
    <col min="14092" max="14092" width="43.625" style="17" customWidth="1"/>
    <col min="14093" max="14093" width="8.875" style="17" customWidth="1"/>
    <col min="14094" max="14336" width="9" style="17"/>
    <col min="14337" max="14337" width="3.875" style="17" customWidth="1"/>
    <col min="14338" max="14338" width="48.75" style="17" customWidth="1"/>
    <col min="14339" max="14339" width="12.25" style="17" customWidth="1"/>
    <col min="14340" max="14340" width="14" style="17" customWidth="1"/>
    <col min="14341" max="14342" width="13.5" style="17" customWidth="1"/>
    <col min="14343" max="14343" width="11" style="17" bestFit="1" customWidth="1"/>
    <col min="14344" max="14344" width="10.75" style="17" customWidth="1"/>
    <col min="14345" max="14345" width="10.875" style="17" bestFit="1" customWidth="1"/>
    <col min="14346" max="14346" width="12.125" style="17" customWidth="1"/>
    <col min="14347" max="14347" width="40.5" style="17" customWidth="1"/>
    <col min="14348" max="14348" width="43.625" style="17" customWidth="1"/>
    <col min="14349" max="14349" width="8.875" style="17" customWidth="1"/>
    <col min="14350" max="14592" width="9" style="17"/>
    <col min="14593" max="14593" width="3.875" style="17" customWidth="1"/>
    <col min="14594" max="14594" width="48.75" style="17" customWidth="1"/>
    <col min="14595" max="14595" width="12.25" style="17" customWidth="1"/>
    <col min="14596" max="14596" width="14" style="17" customWidth="1"/>
    <col min="14597" max="14598" width="13.5" style="17" customWidth="1"/>
    <col min="14599" max="14599" width="11" style="17" bestFit="1" customWidth="1"/>
    <col min="14600" max="14600" width="10.75" style="17" customWidth="1"/>
    <col min="14601" max="14601" width="10.875" style="17" bestFit="1" customWidth="1"/>
    <col min="14602" max="14602" width="12.125" style="17" customWidth="1"/>
    <col min="14603" max="14603" width="40.5" style="17" customWidth="1"/>
    <col min="14604" max="14604" width="43.625" style="17" customWidth="1"/>
    <col min="14605" max="14605" width="8.875" style="17" customWidth="1"/>
    <col min="14606" max="14848" width="9" style="17"/>
    <col min="14849" max="14849" width="3.875" style="17" customWidth="1"/>
    <col min="14850" max="14850" width="48.75" style="17" customWidth="1"/>
    <col min="14851" max="14851" width="12.25" style="17" customWidth="1"/>
    <col min="14852" max="14852" width="14" style="17" customWidth="1"/>
    <col min="14853" max="14854" width="13.5" style="17" customWidth="1"/>
    <col min="14855" max="14855" width="11" style="17" bestFit="1" customWidth="1"/>
    <col min="14856" max="14856" width="10.75" style="17" customWidth="1"/>
    <col min="14857" max="14857" width="10.875" style="17" bestFit="1" customWidth="1"/>
    <col min="14858" max="14858" width="12.125" style="17" customWidth="1"/>
    <col min="14859" max="14859" width="40.5" style="17" customWidth="1"/>
    <col min="14860" max="14860" width="43.625" style="17" customWidth="1"/>
    <col min="14861" max="14861" width="8.875" style="17" customWidth="1"/>
    <col min="14862" max="15104" width="9" style="17"/>
    <col min="15105" max="15105" width="3.875" style="17" customWidth="1"/>
    <col min="15106" max="15106" width="48.75" style="17" customWidth="1"/>
    <col min="15107" max="15107" width="12.25" style="17" customWidth="1"/>
    <col min="15108" max="15108" width="14" style="17" customWidth="1"/>
    <col min="15109" max="15110" width="13.5" style="17" customWidth="1"/>
    <col min="15111" max="15111" width="11" style="17" bestFit="1" customWidth="1"/>
    <col min="15112" max="15112" width="10.75" style="17" customWidth="1"/>
    <col min="15113" max="15113" width="10.875" style="17" bestFit="1" customWidth="1"/>
    <col min="15114" max="15114" width="12.125" style="17" customWidth="1"/>
    <col min="15115" max="15115" width="40.5" style="17" customWidth="1"/>
    <col min="15116" max="15116" width="43.625" style="17" customWidth="1"/>
    <col min="15117" max="15117" width="8.875" style="17" customWidth="1"/>
    <col min="15118" max="15360" width="9" style="17"/>
    <col min="15361" max="15361" width="3.875" style="17" customWidth="1"/>
    <col min="15362" max="15362" width="48.75" style="17" customWidth="1"/>
    <col min="15363" max="15363" width="12.25" style="17" customWidth="1"/>
    <col min="15364" max="15364" width="14" style="17" customWidth="1"/>
    <col min="15365" max="15366" width="13.5" style="17" customWidth="1"/>
    <col min="15367" max="15367" width="11" style="17" bestFit="1" customWidth="1"/>
    <col min="15368" max="15368" width="10.75" style="17" customWidth="1"/>
    <col min="15369" max="15369" width="10.875" style="17" bestFit="1" customWidth="1"/>
    <col min="15370" max="15370" width="12.125" style="17" customWidth="1"/>
    <col min="15371" max="15371" width="40.5" style="17" customWidth="1"/>
    <col min="15372" max="15372" width="43.625" style="17" customWidth="1"/>
    <col min="15373" max="15373" width="8.875" style="17" customWidth="1"/>
    <col min="15374" max="15616" width="9" style="17"/>
    <col min="15617" max="15617" width="3.875" style="17" customWidth="1"/>
    <col min="15618" max="15618" width="48.75" style="17" customWidth="1"/>
    <col min="15619" max="15619" width="12.25" style="17" customWidth="1"/>
    <col min="15620" max="15620" width="14" style="17" customWidth="1"/>
    <col min="15621" max="15622" width="13.5" style="17" customWidth="1"/>
    <col min="15623" max="15623" width="11" style="17" bestFit="1" customWidth="1"/>
    <col min="15624" max="15624" width="10.75" style="17" customWidth="1"/>
    <col min="15625" max="15625" width="10.875" style="17" bestFit="1" customWidth="1"/>
    <col min="15626" max="15626" width="12.125" style="17" customWidth="1"/>
    <col min="15627" max="15627" width="40.5" style="17" customWidth="1"/>
    <col min="15628" max="15628" width="43.625" style="17" customWidth="1"/>
    <col min="15629" max="15629" width="8.875" style="17" customWidth="1"/>
    <col min="15630" max="15872" width="9" style="17"/>
    <col min="15873" max="15873" width="3.875" style="17" customWidth="1"/>
    <col min="15874" max="15874" width="48.75" style="17" customWidth="1"/>
    <col min="15875" max="15875" width="12.25" style="17" customWidth="1"/>
    <col min="15876" max="15876" width="14" style="17" customWidth="1"/>
    <col min="15877" max="15878" width="13.5" style="17" customWidth="1"/>
    <col min="15879" max="15879" width="11" style="17" bestFit="1" customWidth="1"/>
    <col min="15880" max="15880" width="10.75" style="17" customWidth="1"/>
    <col min="15881" max="15881" width="10.875" style="17" bestFit="1" customWidth="1"/>
    <col min="15882" max="15882" width="12.125" style="17" customWidth="1"/>
    <col min="15883" max="15883" width="40.5" style="17" customWidth="1"/>
    <col min="15884" max="15884" width="43.625" style="17" customWidth="1"/>
    <col min="15885" max="15885" width="8.875" style="17" customWidth="1"/>
    <col min="15886" max="16128" width="9" style="17"/>
    <col min="16129" max="16129" width="3.875" style="17" customWidth="1"/>
    <col min="16130" max="16130" width="48.75" style="17" customWidth="1"/>
    <col min="16131" max="16131" width="12.25" style="17" customWidth="1"/>
    <col min="16132" max="16132" width="14" style="17" customWidth="1"/>
    <col min="16133" max="16134" width="13.5" style="17" customWidth="1"/>
    <col min="16135" max="16135" width="11" style="17" bestFit="1" customWidth="1"/>
    <col min="16136" max="16136" width="10.75" style="17" customWidth="1"/>
    <col min="16137" max="16137" width="10.875" style="17" bestFit="1" customWidth="1"/>
    <col min="16138" max="16138" width="12.125" style="17" customWidth="1"/>
    <col min="16139" max="16139" width="40.5" style="17" customWidth="1"/>
    <col min="16140" max="16140" width="43.625" style="17" customWidth="1"/>
    <col min="16141" max="16141" width="8.875" style="17" customWidth="1"/>
    <col min="16142" max="16384" width="9" style="17"/>
  </cols>
  <sheetData>
    <row r="1" spans="1:14" s="3" customFormat="1" ht="54.75" customHeight="1">
      <c r="A1" s="43" t="s">
        <v>24</v>
      </c>
      <c r="B1" s="43"/>
      <c r="C1" s="43"/>
      <c r="D1" s="43"/>
      <c r="E1" s="43"/>
      <c r="F1" s="43"/>
      <c r="G1" s="43"/>
      <c r="H1" s="43"/>
      <c r="I1" s="43"/>
      <c r="J1" s="43"/>
      <c r="K1" s="43"/>
      <c r="L1" s="2"/>
      <c r="M1" s="1"/>
    </row>
    <row r="2" spans="1:14" s="3" customFormat="1" ht="25.5">
      <c r="A2" s="30"/>
      <c r="B2" s="30"/>
      <c r="C2" s="1"/>
      <c r="D2" s="1"/>
      <c r="E2" s="1"/>
      <c r="F2" s="1"/>
      <c r="G2" s="1"/>
      <c r="H2" s="1"/>
      <c r="I2" s="1"/>
      <c r="J2" s="24"/>
      <c r="K2" s="25" t="s">
        <v>94</v>
      </c>
      <c r="L2" s="25"/>
      <c r="M2" s="2"/>
      <c r="N2" s="1"/>
    </row>
    <row r="3" spans="1:14" s="6" customFormat="1" ht="16.5" customHeight="1">
      <c r="A3" s="44" t="s">
        <v>0</v>
      </c>
      <c r="B3" s="45" t="s">
        <v>1</v>
      </c>
      <c r="C3" s="45" t="s">
        <v>2</v>
      </c>
      <c r="D3" s="44" t="s">
        <v>3</v>
      </c>
      <c r="E3" s="46"/>
      <c r="F3" s="46"/>
      <c r="G3" s="44" t="s">
        <v>4</v>
      </c>
      <c r="H3" s="45" t="s">
        <v>5</v>
      </c>
      <c r="I3" s="44" t="s">
        <v>9</v>
      </c>
      <c r="J3" s="29" t="s">
        <v>6</v>
      </c>
      <c r="K3" s="45" t="s">
        <v>12</v>
      </c>
      <c r="L3" s="42"/>
      <c r="M3" s="4"/>
      <c r="N3" s="5"/>
    </row>
    <row r="4" spans="1:14" s="6" customFormat="1" ht="33">
      <c r="A4" s="44"/>
      <c r="B4" s="45"/>
      <c r="C4" s="45"/>
      <c r="D4" s="29" t="s">
        <v>10</v>
      </c>
      <c r="E4" s="29" t="s">
        <v>11</v>
      </c>
      <c r="F4" s="29" t="s">
        <v>7</v>
      </c>
      <c r="G4" s="44"/>
      <c r="H4" s="45"/>
      <c r="I4" s="44"/>
      <c r="J4" s="29" t="s">
        <v>8</v>
      </c>
      <c r="K4" s="45"/>
      <c r="L4" s="42"/>
      <c r="M4" s="4"/>
      <c r="N4" s="7"/>
    </row>
    <row r="5" spans="1:14" s="12" customFormat="1" ht="26.25" customHeight="1">
      <c r="A5" s="40" t="s">
        <v>38</v>
      </c>
      <c r="B5" s="41"/>
      <c r="C5" s="8">
        <f>SUM(C6:C53)</f>
        <v>18103329</v>
      </c>
      <c r="D5" s="8">
        <f>SUM(D6:D53)</f>
        <v>548909</v>
      </c>
      <c r="E5" s="8">
        <f>SUM(E6:E53)</f>
        <v>3780356</v>
      </c>
      <c r="F5" s="8">
        <f>SUM(F6:F53)</f>
        <v>4329265</v>
      </c>
      <c r="G5" s="9">
        <f>F5/C5</f>
        <v>0.23914192798462647</v>
      </c>
      <c r="H5" s="8">
        <f>SUM(H6:H53)</f>
        <v>13774064</v>
      </c>
      <c r="I5" s="10">
        <f t="shared" ref="I5" si="0">H5/C5</f>
        <v>0.76085807201537348</v>
      </c>
      <c r="J5" s="29"/>
      <c r="K5" s="27"/>
      <c r="L5" s="4"/>
      <c r="M5" s="11"/>
    </row>
    <row r="6" spans="1:14" s="12" customFormat="1" ht="39" customHeight="1">
      <c r="A6" s="33">
        <v>1</v>
      </c>
      <c r="B6" s="22" t="s">
        <v>65</v>
      </c>
      <c r="C6" s="8">
        <v>198000</v>
      </c>
      <c r="D6" s="8">
        <v>0</v>
      </c>
      <c r="E6" s="13">
        <v>11938</v>
      </c>
      <c r="F6" s="13">
        <f t="shared" ref="F6" si="1">SUM(D6:E6)</f>
        <v>11938</v>
      </c>
      <c r="G6" s="23">
        <f t="shared" ref="G6" si="2">F6/C6</f>
        <v>6.0292929292929294E-2</v>
      </c>
      <c r="H6" s="14">
        <f t="shared" ref="H6" si="3">C6-F6</f>
        <v>186062</v>
      </c>
      <c r="I6" s="10">
        <f t="shared" ref="I6" si="4">H6/C6</f>
        <v>0.93970707070707071</v>
      </c>
      <c r="J6" s="33" t="s">
        <v>66</v>
      </c>
      <c r="K6" s="34"/>
      <c r="L6" s="4"/>
      <c r="M6" s="11"/>
    </row>
    <row r="7" spans="1:14" s="12" customFormat="1" ht="39" customHeight="1">
      <c r="A7" s="33">
        <v>2</v>
      </c>
      <c r="B7" s="22" t="s">
        <v>67</v>
      </c>
      <c r="C7" s="8">
        <v>269000</v>
      </c>
      <c r="D7" s="8">
        <v>115612</v>
      </c>
      <c r="E7" s="13">
        <v>98000</v>
      </c>
      <c r="F7" s="13">
        <f>SUM(D7:E7)</f>
        <v>213612</v>
      </c>
      <c r="G7" s="23">
        <f>F7/C7</f>
        <v>0.79409665427509291</v>
      </c>
      <c r="H7" s="14">
        <f>C7-F7</f>
        <v>55388</v>
      </c>
      <c r="I7" s="10">
        <f>H7/C7</f>
        <v>0.20590334572490707</v>
      </c>
      <c r="J7" s="33" t="s">
        <v>66</v>
      </c>
      <c r="K7" s="34"/>
      <c r="L7" s="4"/>
      <c r="M7" s="11"/>
    </row>
    <row r="8" spans="1:14" s="12" customFormat="1" ht="39" customHeight="1">
      <c r="A8" s="33">
        <v>3</v>
      </c>
      <c r="B8" s="22" t="s">
        <v>68</v>
      </c>
      <c r="C8" s="8">
        <v>64000</v>
      </c>
      <c r="D8" s="8">
        <v>23741</v>
      </c>
      <c r="E8" s="13">
        <v>0</v>
      </c>
      <c r="F8" s="13">
        <f t="shared" ref="F8" si="5">SUM(D8:E8)</f>
        <v>23741</v>
      </c>
      <c r="G8" s="23">
        <f t="shared" ref="G8" si="6">F8/C8</f>
        <v>0.37095312499999999</v>
      </c>
      <c r="H8" s="14">
        <f t="shared" ref="H8" si="7">C8-F8</f>
        <v>40259</v>
      </c>
      <c r="I8" s="10">
        <f t="shared" ref="I8" si="8">H8/C8</f>
        <v>0.62904687500000001</v>
      </c>
      <c r="J8" s="33" t="s">
        <v>66</v>
      </c>
      <c r="K8" s="34"/>
      <c r="L8" s="4"/>
      <c r="M8" s="11"/>
    </row>
    <row r="9" spans="1:14" s="12" customFormat="1" ht="90" customHeight="1">
      <c r="A9" s="32">
        <v>4</v>
      </c>
      <c r="B9" s="22" t="s">
        <v>54</v>
      </c>
      <c r="C9" s="8">
        <v>385050</v>
      </c>
      <c r="D9" s="8"/>
      <c r="E9" s="13">
        <v>332637</v>
      </c>
      <c r="F9" s="13">
        <f t="shared" ref="F9:F10" si="9">SUM(D9:E9)</f>
        <v>332637</v>
      </c>
      <c r="G9" s="23">
        <f t="shared" ref="G9:G21" si="10">F9/C9</f>
        <v>0.86388001558239191</v>
      </c>
      <c r="H9" s="14">
        <f t="shared" ref="H9:H26" si="11">C9-F9</f>
        <v>52413</v>
      </c>
      <c r="I9" s="10">
        <f t="shared" ref="I9:I12" si="12">H9/C9</f>
        <v>0.13611998441760811</v>
      </c>
      <c r="J9" s="32" t="s">
        <v>16</v>
      </c>
      <c r="K9" s="35" t="s">
        <v>62</v>
      </c>
      <c r="L9" s="4"/>
      <c r="M9" s="11"/>
    </row>
    <row r="10" spans="1:14" ht="33">
      <c r="A10" s="32">
        <v>5</v>
      </c>
      <c r="B10" s="22" t="s">
        <v>34</v>
      </c>
      <c r="C10" s="8">
        <v>920400</v>
      </c>
      <c r="D10" s="8">
        <v>25882</v>
      </c>
      <c r="E10" s="13">
        <v>632821</v>
      </c>
      <c r="F10" s="13">
        <f t="shared" si="9"/>
        <v>658703</v>
      </c>
      <c r="G10" s="23">
        <f t="shared" si="10"/>
        <v>0.7156703607127336</v>
      </c>
      <c r="H10" s="14">
        <f t="shared" si="11"/>
        <v>261697</v>
      </c>
      <c r="I10" s="10">
        <f t="shared" si="12"/>
        <v>0.2843296392872664</v>
      </c>
      <c r="J10" s="32" t="s">
        <v>22</v>
      </c>
      <c r="K10" s="27" t="s">
        <v>30</v>
      </c>
    </row>
    <row r="11" spans="1:14" ht="33">
      <c r="A11" s="32">
        <v>6</v>
      </c>
      <c r="B11" s="22" t="s">
        <v>44</v>
      </c>
      <c r="C11" s="8">
        <v>318600</v>
      </c>
      <c r="D11" s="8">
        <v>2743</v>
      </c>
      <c r="E11" s="13">
        <v>217135</v>
      </c>
      <c r="F11" s="13">
        <f>SUM(D11:E11)</f>
        <v>219878</v>
      </c>
      <c r="G11" s="23">
        <f t="shared" si="10"/>
        <v>0.69013810420590083</v>
      </c>
      <c r="H11" s="14">
        <f t="shared" si="11"/>
        <v>98722</v>
      </c>
      <c r="I11" s="10">
        <f t="shared" si="12"/>
        <v>0.30986189579409917</v>
      </c>
      <c r="J11" s="32" t="s">
        <v>39</v>
      </c>
      <c r="K11" s="27" t="s">
        <v>42</v>
      </c>
    </row>
    <row r="12" spans="1:14" ht="33">
      <c r="A12" s="32">
        <v>7</v>
      </c>
      <c r="B12" s="22" t="s">
        <v>33</v>
      </c>
      <c r="C12" s="8">
        <v>1600000</v>
      </c>
      <c r="D12" s="8"/>
      <c r="E12" s="13">
        <v>138755</v>
      </c>
      <c r="F12" s="13">
        <f>SUM(D12:E12)</f>
        <v>138755</v>
      </c>
      <c r="G12" s="23">
        <f t="shared" si="10"/>
        <v>8.6721875000000004E-2</v>
      </c>
      <c r="H12" s="14">
        <f t="shared" si="11"/>
        <v>1461245</v>
      </c>
      <c r="I12" s="10">
        <f t="shared" si="12"/>
        <v>0.91327812500000005</v>
      </c>
      <c r="J12" s="32" t="s">
        <v>39</v>
      </c>
      <c r="K12" s="27" t="s">
        <v>42</v>
      </c>
    </row>
    <row r="13" spans="1:14" ht="33">
      <c r="A13" s="32">
        <v>8</v>
      </c>
      <c r="B13" s="22" t="s">
        <v>36</v>
      </c>
      <c r="C13" s="8">
        <v>708100</v>
      </c>
      <c r="D13" s="8">
        <v>65100</v>
      </c>
      <c r="E13" s="13">
        <v>272297</v>
      </c>
      <c r="F13" s="13">
        <f t="shared" ref="F13:F26" si="13">SUM(D13:E13)</f>
        <v>337397</v>
      </c>
      <c r="G13" s="23">
        <f t="shared" si="10"/>
        <v>0.47648213529162547</v>
      </c>
      <c r="H13" s="14">
        <f t="shared" si="11"/>
        <v>370703</v>
      </c>
      <c r="I13" s="10">
        <f>H13/C13</f>
        <v>0.52351786470837447</v>
      </c>
      <c r="J13" s="32" t="s">
        <v>39</v>
      </c>
      <c r="K13" s="27" t="s">
        <v>42</v>
      </c>
    </row>
    <row r="14" spans="1:14" ht="50.25" customHeight="1">
      <c r="A14" s="32">
        <v>9</v>
      </c>
      <c r="B14" s="22" t="s">
        <v>35</v>
      </c>
      <c r="C14" s="8">
        <v>423300</v>
      </c>
      <c r="D14" s="8">
        <v>16330</v>
      </c>
      <c r="E14" s="13">
        <v>354935</v>
      </c>
      <c r="F14" s="13">
        <f t="shared" si="13"/>
        <v>371265</v>
      </c>
      <c r="G14" s="23">
        <f t="shared" si="10"/>
        <v>0.87707299787384829</v>
      </c>
      <c r="H14" s="14">
        <f t="shared" si="11"/>
        <v>52035</v>
      </c>
      <c r="I14" s="10">
        <f t="shared" ref="I14" si="14">H14/C14</f>
        <v>0.12292700212615167</v>
      </c>
      <c r="J14" s="32" t="s">
        <v>39</v>
      </c>
      <c r="K14" s="27" t="s">
        <v>42</v>
      </c>
    </row>
    <row r="15" spans="1:14" ht="50.25" customHeight="1">
      <c r="A15" s="32">
        <v>10</v>
      </c>
      <c r="B15" s="22" t="s">
        <v>37</v>
      </c>
      <c r="C15" s="8">
        <v>150000</v>
      </c>
      <c r="D15" s="8">
        <v>41900</v>
      </c>
      <c r="E15" s="13">
        <v>117375</v>
      </c>
      <c r="F15" s="13">
        <f t="shared" si="13"/>
        <v>159275</v>
      </c>
      <c r="G15" s="23">
        <f t="shared" si="10"/>
        <v>1.0618333333333334</v>
      </c>
      <c r="H15" s="14">
        <f t="shared" si="11"/>
        <v>-9275</v>
      </c>
      <c r="I15" s="10">
        <f>H15/C15</f>
        <v>-6.183333333333333E-2</v>
      </c>
      <c r="J15" s="32" t="s">
        <v>39</v>
      </c>
      <c r="K15" s="27" t="s">
        <v>42</v>
      </c>
    </row>
    <row r="16" spans="1:14" ht="87" customHeight="1">
      <c r="A16" s="38">
        <v>11</v>
      </c>
      <c r="B16" s="22" t="s">
        <v>87</v>
      </c>
      <c r="C16" s="8">
        <v>425000</v>
      </c>
      <c r="D16" s="8"/>
      <c r="E16" s="13"/>
      <c r="F16" s="13">
        <f t="shared" ref="F16" si="15">SUM(D16:E16)</f>
        <v>0</v>
      </c>
      <c r="G16" s="23">
        <f t="shared" ref="G16" si="16">F16/C16</f>
        <v>0</v>
      </c>
      <c r="H16" s="14">
        <f t="shared" ref="H16" si="17">C16-F16</f>
        <v>425000</v>
      </c>
      <c r="I16" s="10">
        <f>H16/C16</f>
        <v>1</v>
      </c>
      <c r="J16" s="38" t="s">
        <v>88</v>
      </c>
      <c r="K16" s="27" t="s">
        <v>91</v>
      </c>
    </row>
    <row r="17" spans="1:13" ht="82.5">
      <c r="A17" s="38">
        <v>12</v>
      </c>
      <c r="B17" s="22" t="s">
        <v>90</v>
      </c>
      <c r="C17" s="8">
        <v>425000</v>
      </c>
      <c r="D17" s="8"/>
      <c r="E17" s="13"/>
      <c r="F17" s="13">
        <f t="shared" ref="F17" si="18">SUM(D17:E17)</f>
        <v>0</v>
      </c>
      <c r="G17" s="23">
        <f t="shared" ref="G17" si="19">F17/C17</f>
        <v>0</v>
      </c>
      <c r="H17" s="14">
        <f t="shared" ref="H17" si="20">C17-F17</f>
        <v>425000</v>
      </c>
      <c r="I17" s="10">
        <f>H17/C17</f>
        <v>1</v>
      </c>
      <c r="J17" s="38" t="s">
        <v>88</v>
      </c>
      <c r="K17" s="27" t="s">
        <v>89</v>
      </c>
    </row>
    <row r="18" spans="1:13" ht="49.5">
      <c r="A18" s="39">
        <v>13</v>
      </c>
      <c r="B18" s="22" t="s">
        <v>99</v>
      </c>
      <c r="C18" s="8">
        <v>1634000</v>
      </c>
      <c r="D18" s="8"/>
      <c r="E18" s="13"/>
      <c r="F18" s="13">
        <f>SUM(D18:E18)</f>
        <v>0</v>
      </c>
      <c r="G18" s="23">
        <f t="shared" ref="G18" si="21">F18/C18</f>
        <v>0</v>
      </c>
      <c r="H18" s="14">
        <f t="shared" ref="H18" si="22">C18-F18</f>
        <v>1634000</v>
      </c>
      <c r="I18" s="10">
        <f>H18/C18</f>
        <v>1</v>
      </c>
      <c r="J18" s="39" t="s">
        <v>98</v>
      </c>
      <c r="K18" s="27" t="s">
        <v>89</v>
      </c>
    </row>
    <row r="19" spans="1:13" ht="49.5">
      <c r="A19" s="37">
        <v>14</v>
      </c>
      <c r="B19" s="22" t="s">
        <v>84</v>
      </c>
      <c r="C19" s="8">
        <v>10000</v>
      </c>
      <c r="D19" s="8">
        <v>0</v>
      </c>
      <c r="E19" s="13">
        <v>0</v>
      </c>
      <c r="F19" s="13">
        <f t="shared" ref="F19" si="23">SUM(D19:E19)</f>
        <v>0</v>
      </c>
      <c r="G19" s="23">
        <f t="shared" ref="G19" si="24">F19/C19</f>
        <v>0</v>
      </c>
      <c r="H19" s="14">
        <f t="shared" ref="H19" si="25">C19-F19</f>
        <v>10000</v>
      </c>
      <c r="I19" s="10">
        <f t="shared" ref="I19" si="26">H19/C19</f>
        <v>1</v>
      </c>
      <c r="J19" s="37" t="s">
        <v>83</v>
      </c>
      <c r="K19" s="27" t="s">
        <v>82</v>
      </c>
    </row>
    <row r="20" spans="1:13" s="12" customFormat="1" ht="39" customHeight="1">
      <c r="A20" s="33">
        <v>15</v>
      </c>
      <c r="B20" s="22" t="s">
        <v>69</v>
      </c>
      <c r="C20" s="8">
        <v>95000</v>
      </c>
      <c r="D20" s="8">
        <v>14994</v>
      </c>
      <c r="E20" s="13">
        <v>0</v>
      </c>
      <c r="F20" s="13">
        <f>SUM(D20:E20)</f>
        <v>14994</v>
      </c>
      <c r="G20" s="23">
        <f t="shared" ref="G20" si="27">F20/C20</f>
        <v>0.15783157894736843</v>
      </c>
      <c r="H20" s="14">
        <f>C20-F20</f>
        <v>80006</v>
      </c>
      <c r="I20" s="10">
        <f>H20/C20</f>
        <v>0.84216842105263157</v>
      </c>
      <c r="J20" s="33" t="s">
        <v>78</v>
      </c>
      <c r="K20" s="33"/>
      <c r="L20" s="4"/>
      <c r="M20" s="11"/>
    </row>
    <row r="21" spans="1:13" ht="33">
      <c r="A21" s="32">
        <v>16</v>
      </c>
      <c r="B21" s="22" t="s">
        <v>52</v>
      </c>
      <c r="C21" s="8">
        <v>22000</v>
      </c>
      <c r="D21" s="8">
        <v>0</v>
      </c>
      <c r="E21" s="13">
        <v>0</v>
      </c>
      <c r="F21" s="13">
        <f t="shared" si="13"/>
        <v>0</v>
      </c>
      <c r="G21" s="23">
        <f t="shared" si="10"/>
        <v>0</v>
      </c>
      <c r="H21" s="14">
        <f t="shared" si="11"/>
        <v>22000</v>
      </c>
      <c r="I21" s="10">
        <f t="shared" ref="I21:I26" si="28">H21/C21</f>
        <v>1</v>
      </c>
      <c r="J21" s="32" t="s">
        <v>21</v>
      </c>
      <c r="K21" s="27" t="s">
        <v>29</v>
      </c>
    </row>
    <row r="22" spans="1:13" ht="102.75" customHeight="1">
      <c r="A22" s="32">
        <v>17</v>
      </c>
      <c r="B22" s="22" t="s">
        <v>110</v>
      </c>
      <c r="C22" s="8">
        <v>77380</v>
      </c>
      <c r="D22" s="8">
        <v>0</v>
      </c>
      <c r="E22" s="13">
        <v>0</v>
      </c>
      <c r="F22" s="13">
        <f t="shared" si="13"/>
        <v>0</v>
      </c>
      <c r="G22" s="23">
        <f t="shared" ref="G22:G26" si="29">F22/C22</f>
        <v>0</v>
      </c>
      <c r="H22" s="14">
        <f t="shared" si="11"/>
        <v>77380</v>
      </c>
      <c r="I22" s="10">
        <f t="shared" si="28"/>
        <v>1</v>
      </c>
      <c r="J22" s="32" t="s">
        <v>23</v>
      </c>
      <c r="K22" s="27" t="s">
        <v>55</v>
      </c>
    </row>
    <row r="23" spans="1:13" ht="102.75" customHeight="1">
      <c r="A23" s="36">
        <v>18</v>
      </c>
      <c r="B23" s="22" t="s">
        <v>81</v>
      </c>
      <c r="C23" s="8">
        <v>52400</v>
      </c>
      <c r="D23" s="8">
        <v>0</v>
      </c>
      <c r="E23" s="13">
        <v>9200</v>
      </c>
      <c r="F23" s="13">
        <f t="shared" ref="F23" si="30">SUM(D23:E23)</f>
        <v>9200</v>
      </c>
      <c r="G23" s="23">
        <f t="shared" ref="G23" si="31">F23/C23</f>
        <v>0.17557251908396945</v>
      </c>
      <c r="H23" s="14">
        <f t="shared" ref="H23" si="32">C23-F23</f>
        <v>43200</v>
      </c>
      <c r="I23" s="10">
        <f t="shared" ref="I23" si="33">H23/C23</f>
        <v>0.82442748091603058</v>
      </c>
      <c r="J23" s="36" t="s">
        <v>79</v>
      </c>
      <c r="K23" s="27" t="s">
        <v>80</v>
      </c>
    </row>
    <row r="24" spans="1:13" ht="54" customHeight="1">
      <c r="A24" s="33">
        <v>19</v>
      </c>
      <c r="B24" s="22" t="s">
        <v>59</v>
      </c>
      <c r="C24" s="8">
        <v>25000</v>
      </c>
      <c r="D24" s="8">
        <v>0</v>
      </c>
      <c r="E24" s="13">
        <v>0</v>
      </c>
      <c r="F24" s="13">
        <f t="shared" si="13"/>
        <v>0</v>
      </c>
      <c r="G24" s="23">
        <f t="shared" si="29"/>
        <v>0</v>
      </c>
      <c r="H24" s="14">
        <f t="shared" si="11"/>
        <v>25000</v>
      </c>
      <c r="I24" s="10">
        <f t="shared" si="28"/>
        <v>1</v>
      </c>
      <c r="J24" s="33" t="s">
        <v>58</v>
      </c>
      <c r="K24" s="27" t="s">
        <v>76</v>
      </c>
    </row>
    <row r="25" spans="1:13" ht="48.75" customHeight="1">
      <c r="A25" s="33">
        <v>20</v>
      </c>
      <c r="B25" s="22" t="s">
        <v>60</v>
      </c>
      <c r="C25" s="8">
        <v>25000</v>
      </c>
      <c r="D25" s="8">
        <v>0</v>
      </c>
      <c r="E25" s="13">
        <v>0</v>
      </c>
      <c r="F25" s="13">
        <f t="shared" si="13"/>
        <v>0</v>
      </c>
      <c r="G25" s="23">
        <f t="shared" si="29"/>
        <v>0</v>
      </c>
      <c r="H25" s="14">
        <f t="shared" si="11"/>
        <v>25000</v>
      </c>
      <c r="I25" s="10">
        <f t="shared" si="28"/>
        <v>1</v>
      </c>
      <c r="J25" s="33" t="s">
        <v>58</v>
      </c>
      <c r="K25" s="27" t="s">
        <v>77</v>
      </c>
    </row>
    <row r="26" spans="1:13" ht="48.75" customHeight="1">
      <c r="A26" s="32">
        <v>21</v>
      </c>
      <c r="B26" s="22" t="s">
        <v>95</v>
      </c>
      <c r="C26" s="8">
        <v>20000</v>
      </c>
      <c r="D26" s="8">
        <v>0</v>
      </c>
      <c r="E26" s="13">
        <v>0</v>
      </c>
      <c r="F26" s="13">
        <f t="shared" si="13"/>
        <v>0</v>
      </c>
      <c r="G26" s="23">
        <f t="shared" si="29"/>
        <v>0</v>
      </c>
      <c r="H26" s="14">
        <f t="shared" si="11"/>
        <v>20000</v>
      </c>
      <c r="I26" s="10">
        <f t="shared" si="28"/>
        <v>1</v>
      </c>
      <c r="J26" s="32" t="s">
        <v>18</v>
      </c>
      <c r="K26" s="35" t="s">
        <v>73</v>
      </c>
    </row>
    <row r="27" spans="1:13" s="12" customFormat="1" ht="33">
      <c r="A27" s="31">
        <v>22</v>
      </c>
      <c r="B27" s="22" t="s">
        <v>97</v>
      </c>
      <c r="C27" s="8">
        <v>20000</v>
      </c>
      <c r="D27" s="8">
        <v>0</v>
      </c>
      <c r="E27" s="13">
        <v>0</v>
      </c>
      <c r="F27" s="13">
        <f t="shared" ref="F27:F33" si="34">SUM(D27:E27)</f>
        <v>0</v>
      </c>
      <c r="G27" s="23">
        <f t="shared" ref="G27:G53" si="35">F27/C27</f>
        <v>0</v>
      </c>
      <c r="H27" s="14">
        <f t="shared" ref="H27:H53" si="36">C27-F27</f>
        <v>20000</v>
      </c>
      <c r="I27" s="10">
        <f t="shared" ref="I27:I53" si="37">H27/C27</f>
        <v>1</v>
      </c>
      <c r="J27" s="32" t="s">
        <v>56</v>
      </c>
      <c r="K27" s="35" t="s">
        <v>74</v>
      </c>
      <c r="L27" s="4"/>
      <c r="M27" s="11"/>
    </row>
    <row r="28" spans="1:13" s="12" customFormat="1" ht="58.5" customHeight="1">
      <c r="A28" s="32">
        <v>23</v>
      </c>
      <c r="B28" s="22" t="s">
        <v>96</v>
      </c>
      <c r="C28" s="8">
        <v>300000</v>
      </c>
      <c r="D28" s="8"/>
      <c r="E28" s="13">
        <v>284800</v>
      </c>
      <c r="F28" s="13">
        <f t="shared" si="34"/>
        <v>284800</v>
      </c>
      <c r="G28" s="23">
        <f t="shared" si="35"/>
        <v>0.94933333333333336</v>
      </c>
      <c r="H28" s="14">
        <f t="shared" si="36"/>
        <v>15200</v>
      </c>
      <c r="I28" s="10">
        <f t="shared" si="37"/>
        <v>5.0666666666666665E-2</v>
      </c>
      <c r="J28" s="32" t="s">
        <v>25</v>
      </c>
      <c r="K28" s="27" t="s">
        <v>32</v>
      </c>
      <c r="L28" s="4"/>
      <c r="M28" s="11"/>
    </row>
    <row r="29" spans="1:13" s="12" customFormat="1" ht="58.5" customHeight="1">
      <c r="A29" s="39">
        <v>24</v>
      </c>
      <c r="B29" s="47" t="s">
        <v>101</v>
      </c>
      <c r="C29" s="8">
        <v>463332</v>
      </c>
      <c r="D29" s="8">
        <v>68253</v>
      </c>
      <c r="E29" s="13">
        <v>114745</v>
      </c>
      <c r="F29" s="13">
        <f t="shared" ref="F29:F31" si="38">SUM(D29:E29)</f>
        <v>182998</v>
      </c>
      <c r="G29" s="23">
        <f t="shared" ref="G29:G31" si="39">F29/C29</f>
        <v>0.39496084880819798</v>
      </c>
      <c r="H29" s="14">
        <f t="shared" ref="H29:H31" si="40">C29-F29</f>
        <v>280334</v>
      </c>
      <c r="I29" s="10">
        <f t="shared" ref="I29:I31" si="41">H29/C29</f>
        <v>0.60503915119180196</v>
      </c>
      <c r="J29" s="39" t="s">
        <v>103</v>
      </c>
      <c r="K29" s="27"/>
      <c r="L29" s="4"/>
      <c r="M29" s="11"/>
    </row>
    <row r="30" spans="1:13" s="12" customFormat="1" ht="58.5" customHeight="1">
      <c r="A30" s="39">
        <v>25</v>
      </c>
      <c r="B30" s="47" t="s">
        <v>102</v>
      </c>
      <c r="C30" s="8">
        <v>117500</v>
      </c>
      <c r="D30" s="8"/>
      <c r="E30" s="13">
        <v>0</v>
      </c>
      <c r="F30" s="13">
        <f t="shared" ref="F30" si="42">SUM(D30:E30)</f>
        <v>0</v>
      </c>
      <c r="G30" s="23">
        <f t="shared" ref="G30" si="43">F30/C30</f>
        <v>0</v>
      </c>
      <c r="H30" s="14">
        <f t="shared" ref="H30" si="44">C30-F30</f>
        <v>117500</v>
      </c>
      <c r="I30" s="10">
        <f t="shared" ref="I30" si="45">H30/C30</f>
        <v>1</v>
      </c>
      <c r="J30" s="39" t="s">
        <v>103</v>
      </c>
      <c r="K30" s="27"/>
      <c r="L30" s="4"/>
      <c r="M30" s="11"/>
    </row>
    <row r="31" spans="1:13" s="12" customFormat="1" ht="58.5" customHeight="1">
      <c r="A31" s="39">
        <v>26</v>
      </c>
      <c r="B31" s="47" t="s">
        <v>100</v>
      </c>
      <c r="C31" s="8">
        <v>72500</v>
      </c>
      <c r="D31" s="8"/>
      <c r="E31" s="13">
        <v>0</v>
      </c>
      <c r="F31" s="13">
        <f t="shared" si="38"/>
        <v>0</v>
      </c>
      <c r="G31" s="23">
        <f t="shared" si="39"/>
        <v>0</v>
      </c>
      <c r="H31" s="14">
        <f t="shared" si="40"/>
        <v>72500</v>
      </c>
      <c r="I31" s="10">
        <f t="shared" si="41"/>
        <v>1</v>
      </c>
      <c r="J31" s="39" t="s">
        <v>103</v>
      </c>
      <c r="K31" s="27"/>
      <c r="L31" s="4"/>
      <c r="M31" s="11"/>
    </row>
    <row r="32" spans="1:13" s="12" customFormat="1" ht="58.5" customHeight="1">
      <c r="A32" s="32">
        <v>27</v>
      </c>
      <c r="B32" s="47" t="s">
        <v>13</v>
      </c>
      <c r="C32" s="8">
        <v>450000</v>
      </c>
      <c r="D32" s="8"/>
      <c r="E32" s="13">
        <v>433825</v>
      </c>
      <c r="F32" s="13">
        <f t="shared" si="34"/>
        <v>433825</v>
      </c>
      <c r="G32" s="23">
        <f t="shared" si="35"/>
        <v>0.96405555555555555</v>
      </c>
      <c r="H32" s="14">
        <f t="shared" si="36"/>
        <v>16175</v>
      </c>
      <c r="I32" s="10">
        <f t="shared" si="37"/>
        <v>3.5944444444444446E-2</v>
      </c>
      <c r="J32" s="32" t="s">
        <v>17</v>
      </c>
      <c r="K32" s="27" t="s">
        <v>31</v>
      </c>
      <c r="L32" s="4"/>
      <c r="M32" s="11"/>
    </row>
    <row r="33" spans="1:13" s="12" customFormat="1" ht="68.25" customHeight="1">
      <c r="A33" s="32">
        <v>28</v>
      </c>
      <c r="B33" s="22" t="s">
        <v>14</v>
      </c>
      <c r="C33" s="8">
        <v>200000</v>
      </c>
      <c r="D33" s="8">
        <v>86577</v>
      </c>
      <c r="E33" s="13">
        <v>105480</v>
      </c>
      <c r="F33" s="13">
        <f t="shared" si="34"/>
        <v>192057</v>
      </c>
      <c r="G33" s="23">
        <f t="shared" si="35"/>
        <v>0.96028500000000006</v>
      </c>
      <c r="H33" s="14">
        <f t="shared" si="36"/>
        <v>7943</v>
      </c>
      <c r="I33" s="10">
        <f t="shared" si="37"/>
        <v>3.9715E-2</v>
      </c>
      <c r="J33" s="32" t="s">
        <v>17</v>
      </c>
      <c r="K33" s="27" t="s">
        <v>31</v>
      </c>
      <c r="L33" s="4"/>
      <c r="M33" s="11"/>
    </row>
    <row r="34" spans="1:13" s="12" customFormat="1" ht="68.25" customHeight="1">
      <c r="A34" s="32">
        <v>29</v>
      </c>
      <c r="B34" s="22" t="s">
        <v>15</v>
      </c>
      <c r="C34" s="8">
        <v>150000</v>
      </c>
      <c r="D34" s="8">
        <v>0</v>
      </c>
      <c r="E34" s="13">
        <v>139970</v>
      </c>
      <c r="F34" s="13">
        <f t="shared" ref="F34:F53" si="46">SUM(D34:E34)</f>
        <v>139970</v>
      </c>
      <c r="G34" s="23">
        <f t="shared" si="35"/>
        <v>0.93313333333333337</v>
      </c>
      <c r="H34" s="14">
        <f t="shared" si="36"/>
        <v>10030</v>
      </c>
      <c r="I34" s="10">
        <f t="shared" si="37"/>
        <v>6.6866666666666671E-2</v>
      </c>
      <c r="J34" s="32" t="s">
        <v>17</v>
      </c>
      <c r="K34" s="27" t="s">
        <v>31</v>
      </c>
      <c r="L34" s="4"/>
      <c r="M34" s="11"/>
    </row>
    <row r="35" spans="1:13" s="12" customFormat="1" ht="57.75" customHeight="1">
      <c r="A35" s="33">
        <v>30</v>
      </c>
      <c r="B35" s="22" t="s">
        <v>92</v>
      </c>
      <c r="C35" s="8">
        <v>251938</v>
      </c>
      <c r="D35" s="8">
        <v>49325</v>
      </c>
      <c r="E35" s="13">
        <v>83530</v>
      </c>
      <c r="F35" s="13">
        <f t="shared" ref="F35:F36" si="47">SUM(D35:E35)</f>
        <v>132855</v>
      </c>
      <c r="G35" s="23">
        <f t="shared" ref="G35:G36" si="48">F35/C35</f>
        <v>0.52733212139494634</v>
      </c>
      <c r="H35" s="14">
        <f t="shared" ref="H35:H36" si="49">C35-F35</f>
        <v>119083</v>
      </c>
      <c r="I35" s="10">
        <f t="shared" ref="I35:I36" si="50">H35/C35</f>
        <v>0.4726678786050536</v>
      </c>
      <c r="J35" s="33" t="s">
        <v>43</v>
      </c>
      <c r="K35" s="27" t="s">
        <v>40</v>
      </c>
      <c r="L35" s="4"/>
      <c r="M35" s="11"/>
    </row>
    <row r="36" spans="1:13" s="12" customFormat="1" ht="33">
      <c r="A36" s="33">
        <v>31</v>
      </c>
      <c r="B36" s="22" t="s">
        <v>71</v>
      </c>
      <c r="C36" s="8">
        <v>423000</v>
      </c>
      <c r="D36" s="8"/>
      <c r="E36" s="13">
        <v>410200</v>
      </c>
      <c r="F36" s="13">
        <f t="shared" si="47"/>
        <v>410200</v>
      </c>
      <c r="G36" s="23">
        <f t="shared" si="48"/>
        <v>0.96973995271867608</v>
      </c>
      <c r="H36" s="14">
        <f t="shared" si="49"/>
        <v>12800</v>
      </c>
      <c r="I36" s="10">
        <f t="shared" si="50"/>
        <v>3.0260047281323876E-2</v>
      </c>
      <c r="J36" s="33" t="s">
        <v>72</v>
      </c>
      <c r="K36" s="27"/>
      <c r="L36" s="4"/>
      <c r="M36" s="11"/>
    </row>
    <row r="37" spans="1:13" s="12" customFormat="1" ht="49.5">
      <c r="A37" s="32">
        <v>38</v>
      </c>
      <c r="B37" s="22" t="s">
        <v>51</v>
      </c>
      <c r="C37" s="8">
        <v>150500</v>
      </c>
      <c r="D37" s="8">
        <v>0</v>
      </c>
      <c r="E37" s="13">
        <v>0</v>
      </c>
      <c r="F37" s="13">
        <f>SUM(D37:E37)</f>
        <v>0</v>
      </c>
      <c r="G37" s="23">
        <f>F37/C37</f>
        <v>0</v>
      </c>
      <c r="H37" s="14">
        <f>C37-F37</f>
        <v>150500</v>
      </c>
      <c r="I37" s="10">
        <f>H37/C37</f>
        <v>1</v>
      </c>
      <c r="J37" s="32" t="s">
        <v>41</v>
      </c>
      <c r="K37" s="27" t="s">
        <v>53</v>
      </c>
      <c r="L37" s="4"/>
      <c r="M37" s="11"/>
    </row>
    <row r="38" spans="1:13" s="12" customFormat="1" ht="49.5">
      <c r="A38" s="39">
        <v>32</v>
      </c>
      <c r="B38" s="22" t="s">
        <v>104</v>
      </c>
      <c r="C38" s="8">
        <v>900000</v>
      </c>
      <c r="D38" s="8">
        <v>0</v>
      </c>
      <c r="E38" s="13">
        <v>0</v>
      </c>
      <c r="F38" s="13">
        <f t="shared" ref="F38:F39" si="51">SUM(D38:E38)</f>
        <v>0</v>
      </c>
      <c r="G38" s="23">
        <f t="shared" ref="G38:G39" si="52">F38/C38</f>
        <v>0</v>
      </c>
      <c r="H38" s="14">
        <f t="shared" ref="H38:H39" si="53">C38-F38</f>
        <v>900000</v>
      </c>
      <c r="I38" s="10">
        <f t="shared" ref="I38:I39" si="54">H38/C38</f>
        <v>1</v>
      </c>
      <c r="J38" s="39" t="s">
        <v>111</v>
      </c>
      <c r="K38" s="27"/>
      <c r="L38" s="4"/>
      <c r="M38" s="11"/>
    </row>
    <row r="39" spans="1:13" s="12" customFormat="1" ht="49.5">
      <c r="A39" s="39">
        <v>33</v>
      </c>
      <c r="B39" s="22" t="s">
        <v>105</v>
      </c>
      <c r="C39" s="8">
        <v>600000</v>
      </c>
      <c r="D39" s="8">
        <v>0</v>
      </c>
      <c r="E39" s="13">
        <v>0</v>
      </c>
      <c r="F39" s="13">
        <f t="shared" si="51"/>
        <v>0</v>
      </c>
      <c r="G39" s="23">
        <f t="shared" si="52"/>
        <v>0</v>
      </c>
      <c r="H39" s="14">
        <f t="shared" si="53"/>
        <v>600000</v>
      </c>
      <c r="I39" s="10">
        <f t="shared" si="54"/>
        <v>1</v>
      </c>
      <c r="J39" s="39" t="s">
        <v>111</v>
      </c>
      <c r="K39" s="27"/>
      <c r="L39" s="4"/>
      <c r="M39" s="11"/>
    </row>
    <row r="40" spans="1:13" s="12" customFormat="1" ht="66">
      <c r="A40" s="39">
        <v>34</v>
      </c>
      <c r="B40" s="22" t="s">
        <v>106</v>
      </c>
      <c r="C40" s="8">
        <v>180000</v>
      </c>
      <c r="D40" s="8">
        <v>0</v>
      </c>
      <c r="E40" s="13">
        <v>0</v>
      </c>
      <c r="F40" s="13">
        <f t="shared" ref="F40:F42" si="55">SUM(D40:E40)</f>
        <v>0</v>
      </c>
      <c r="G40" s="23">
        <f t="shared" ref="G40:G42" si="56">F40/C40</f>
        <v>0</v>
      </c>
      <c r="H40" s="14">
        <f t="shared" ref="H40:H42" si="57">C40-F40</f>
        <v>180000</v>
      </c>
      <c r="I40" s="10">
        <f t="shared" ref="I40:I42" si="58">H40/C40</f>
        <v>1</v>
      </c>
      <c r="J40" s="39" t="s">
        <v>111</v>
      </c>
      <c r="K40" s="27"/>
      <c r="L40" s="4"/>
      <c r="M40" s="11"/>
    </row>
    <row r="41" spans="1:13" s="12" customFormat="1" ht="66">
      <c r="A41" s="39">
        <v>35</v>
      </c>
      <c r="B41" s="22" t="s">
        <v>107</v>
      </c>
      <c r="C41" s="8">
        <v>720000</v>
      </c>
      <c r="D41" s="8">
        <v>0</v>
      </c>
      <c r="E41" s="13">
        <v>0</v>
      </c>
      <c r="F41" s="13">
        <f t="shared" si="55"/>
        <v>0</v>
      </c>
      <c r="G41" s="23">
        <f t="shared" si="56"/>
        <v>0</v>
      </c>
      <c r="H41" s="14">
        <f t="shared" si="57"/>
        <v>720000</v>
      </c>
      <c r="I41" s="10">
        <f t="shared" si="58"/>
        <v>1</v>
      </c>
      <c r="J41" s="39" t="s">
        <v>111</v>
      </c>
      <c r="K41" s="27"/>
      <c r="L41" s="4"/>
      <c r="M41" s="11"/>
    </row>
    <row r="42" spans="1:13" s="12" customFormat="1" ht="66">
      <c r="A42" s="39">
        <v>36</v>
      </c>
      <c r="B42" s="22" t="s">
        <v>108</v>
      </c>
      <c r="C42" s="8">
        <v>120000</v>
      </c>
      <c r="D42" s="8">
        <v>0</v>
      </c>
      <c r="E42" s="13">
        <v>0</v>
      </c>
      <c r="F42" s="13">
        <f t="shared" si="55"/>
        <v>0</v>
      </c>
      <c r="G42" s="23">
        <f t="shared" si="56"/>
        <v>0</v>
      </c>
      <c r="H42" s="14">
        <f t="shared" si="57"/>
        <v>120000</v>
      </c>
      <c r="I42" s="10">
        <f t="shared" si="58"/>
        <v>1</v>
      </c>
      <c r="J42" s="39" t="s">
        <v>111</v>
      </c>
      <c r="K42" s="27"/>
      <c r="L42" s="4"/>
      <c r="M42" s="11"/>
    </row>
    <row r="43" spans="1:13" s="12" customFormat="1" ht="66">
      <c r="A43" s="39">
        <v>37</v>
      </c>
      <c r="B43" s="22" t="s">
        <v>109</v>
      </c>
      <c r="C43" s="8">
        <v>480000</v>
      </c>
      <c r="D43" s="8">
        <v>0</v>
      </c>
      <c r="E43" s="13">
        <v>0</v>
      </c>
      <c r="F43" s="13">
        <f t="shared" ref="F43" si="59">SUM(D43:E43)</f>
        <v>0</v>
      </c>
      <c r="G43" s="23">
        <f t="shared" ref="G43" si="60">F43/C43</f>
        <v>0</v>
      </c>
      <c r="H43" s="14">
        <f t="shared" ref="H43" si="61">C43-F43</f>
        <v>480000</v>
      </c>
      <c r="I43" s="10">
        <f t="shared" ref="I43" si="62">H43/C43</f>
        <v>1</v>
      </c>
      <c r="J43" s="39" t="s">
        <v>111</v>
      </c>
      <c r="K43" s="27"/>
      <c r="L43" s="4"/>
      <c r="M43" s="11"/>
    </row>
    <row r="44" spans="1:13" ht="39" customHeight="1">
      <c r="A44" s="33">
        <v>39</v>
      </c>
      <c r="B44" s="22" t="s">
        <v>93</v>
      </c>
      <c r="C44" s="8">
        <v>71000</v>
      </c>
      <c r="D44" s="8">
        <v>13209</v>
      </c>
      <c r="E44" s="13">
        <v>0</v>
      </c>
      <c r="F44" s="13">
        <f t="shared" ref="F44" si="63">SUM(D44:E44)</f>
        <v>13209</v>
      </c>
      <c r="G44" s="23">
        <f t="shared" ref="G44" si="64">F44/C44</f>
        <v>0.18604225352112677</v>
      </c>
      <c r="H44" s="14">
        <f t="shared" ref="H44" si="65">C44-F44</f>
        <v>57791</v>
      </c>
      <c r="I44" s="10">
        <f t="shared" ref="I44" si="66">H44/C44</f>
        <v>0.8139577464788732</v>
      </c>
      <c r="J44" s="33" t="s">
        <v>70</v>
      </c>
      <c r="K44" s="27"/>
    </row>
    <row r="45" spans="1:13" ht="67.5" customHeight="1">
      <c r="A45" s="33">
        <v>40</v>
      </c>
      <c r="B45" s="22" t="s">
        <v>63</v>
      </c>
      <c r="C45" s="8">
        <v>160000</v>
      </c>
      <c r="D45" s="8"/>
      <c r="E45" s="13"/>
      <c r="F45" s="13">
        <f t="shared" ref="F45" si="67">SUM(D45:E45)</f>
        <v>0</v>
      </c>
      <c r="G45" s="23">
        <f t="shared" ref="G45" si="68">F45/C45</f>
        <v>0</v>
      </c>
      <c r="H45" s="14">
        <f t="shared" ref="H45" si="69">C45-F45</f>
        <v>160000</v>
      </c>
      <c r="I45" s="10">
        <f t="shared" ref="I45" si="70">H45/C45</f>
        <v>1</v>
      </c>
      <c r="J45" s="33" t="s">
        <v>61</v>
      </c>
      <c r="K45" s="27" t="s">
        <v>64</v>
      </c>
    </row>
    <row r="46" spans="1:13" ht="67.5" customHeight="1">
      <c r="A46" s="38">
        <v>41</v>
      </c>
      <c r="B46" s="22" t="s">
        <v>85</v>
      </c>
      <c r="C46" s="8">
        <v>150000</v>
      </c>
      <c r="D46" s="8">
        <v>23040</v>
      </c>
      <c r="E46" s="13"/>
      <c r="F46" s="13">
        <f t="shared" ref="F46" si="71">SUM(D46:E46)</f>
        <v>23040</v>
      </c>
      <c r="G46" s="23">
        <f t="shared" ref="G46" si="72">F46/C46</f>
        <v>0.15359999999999999</v>
      </c>
      <c r="H46" s="14">
        <f t="shared" ref="H46" si="73">C46-F46</f>
        <v>126960</v>
      </c>
      <c r="I46" s="10">
        <f t="shared" ref="I46" si="74">H46/C46</f>
        <v>0.84640000000000004</v>
      </c>
      <c r="J46" s="38" t="s">
        <v>61</v>
      </c>
      <c r="K46" s="27" t="s">
        <v>86</v>
      </c>
    </row>
    <row r="47" spans="1:13" ht="37.5" customHeight="1">
      <c r="A47" s="32">
        <v>42</v>
      </c>
      <c r="B47" s="22" t="s">
        <v>75</v>
      </c>
      <c r="C47" s="8">
        <v>20350</v>
      </c>
      <c r="D47" s="8"/>
      <c r="E47" s="13">
        <v>13150</v>
      </c>
      <c r="F47" s="13">
        <f t="shared" si="46"/>
        <v>13150</v>
      </c>
      <c r="G47" s="23">
        <f t="shared" si="35"/>
        <v>0.64619164619164615</v>
      </c>
      <c r="H47" s="14">
        <f t="shared" si="36"/>
        <v>7200</v>
      </c>
      <c r="I47" s="10">
        <f t="shared" si="37"/>
        <v>0.35380835380835379</v>
      </c>
      <c r="J47" s="32" t="s">
        <v>28</v>
      </c>
      <c r="K47" s="27" t="s">
        <v>50</v>
      </c>
    </row>
    <row r="48" spans="1:13" ht="33">
      <c r="A48" s="32">
        <v>43</v>
      </c>
      <c r="B48" s="22" t="s">
        <v>57</v>
      </c>
      <c r="C48" s="8">
        <v>1362530</v>
      </c>
      <c r="D48" s="8">
        <v>0</v>
      </c>
      <c r="E48" s="13">
        <v>0</v>
      </c>
      <c r="F48" s="13">
        <f t="shared" si="46"/>
        <v>0</v>
      </c>
      <c r="G48" s="23">
        <f t="shared" si="35"/>
        <v>0</v>
      </c>
      <c r="H48" s="14">
        <f t="shared" si="36"/>
        <v>1362530</v>
      </c>
      <c r="I48" s="10">
        <f t="shared" si="37"/>
        <v>1</v>
      </c>
      <c r="J48" s="32" t="s">
        <v>27</v>
      </c>
      <c r="K48" s="27" t="s">
        <v>26</v>
      </c>
    </row>
    <row r="49" spans="1:13" ht="33">
      <c r="A49" s="32">
        <v>44</v>
      </c>
      <c r="B49" s="22" t="s">
        <v>45</v>
      </c>
      <c r="C49" s="8">
        <v>25271</v>
      </c>
      <c r="D49" s="8">
        <v>2203</v>
      </c>
      <c r="E49" s="13">
        <v>5749</v>
      </c>
      <c r="F49" s="13">
        <f t="shared" si="46"/>
        <v>7952</v>
      </c>
      <c r="G49" s="23">
        <f t="shared" si="35"/>
        <v>0.31466898816825611</v>
      </c>
      <c r="H49" s="14">
        <f t="shared" si="36"/>
        <v>17319</v>
      </c>
      <c r="I49" s="10">
        <f t="shared" si="37"/>
        <v>0.68533101183174394</v>
      </c>
      <c r="J49" s="32" t="s">
        <v>19</v>
      </c>
      <c r="K49" s="27" t="s">
        <v>20</v>
      </c>
    </row>
    <row r="50" spans="1:13" ht="47.25" customHeight="1">
      <c r="A50" s="32">
        <v>45</v>
      </c>
      <c r="B50" s="22" t="s">
        <v>46</v>
      </c>
      <c r="C50" s="8">
        <v>75812</v>
      </c>
      <c r="D50" s="8"/>
      <c r="E50" s="13">
        <v>0</v>
      </c>
      <c r="F50" s="13">
        <f t="shared" si="46"/>
        <v>0</v>
      </c>
      <c r="G50" s="23">
        <f t="shared" si="35"/>
        <v>0</v>
      </c>
      <c r="H50" s="14">
        <f t="shared" si="36"/>
        <v>75812</v>
      </c>
      <c r="I50" s="10">
        <f t="shared" si="37"/>
        <v>1</v>
      </c>
      <c r="J50" s="32" t="s">
        <v>19</v>
      </c>
      <c r="K50" s="27"/>
    </row>
    <row r="51" spans="1:13" ht="33">
      <c r="A51" s="32">
        <v>46</v>
      </c>
      <c r="B51" s="22" t="s">
        <v>47</v>
      </c>
      <c r="C51" s="8">
        <v>2609688</v>
      </c>
      <c r="D51" s="8"/>
      <c r="E51" s="13">
        <v>0</v>
      </c>
      <c r="F51" s="13">
        <f t="shared" si="46"/>
        <v>0</v>
      </c>
      <c r="G51" s="23">
        <f t="shared" si="35"/>
        <v>0</v>
      </c>
      <c r="H51" s="14">
        <f t="shared" si="36"/>
        <v>2609688</v>
      </c>
      <c r="I51" s="10">
        <f t="shared" si="37"/>
        <v>1</v>
      </c>
      <c r="J51" s="32" t="s">
        <v>19</v>
      </c>
      <c r="K51" s="27" t="s">
        <v>26</v>
      </c>
    </row>
    <row r="52" spans="1:13" ht="33">
      <c r="A52" s="32">
        <v>47</v>
      </c>
      <c r="B52" s="22" t="s">
        <v>48</v>
      </c>
      <c r="C52" s="8">
        <v>52194</v>
      </c>
      <c r="D52" s="8"/>
      <c r="E52" s="13">
        <v>3814</v>
      </c>
      <c r="F52" s="13">
        <f t="shared" si="46"/>
        <v>3814</v>
      </c>
      <c r="G52" s="23">
        <f t="shared" si="35"/>
        <v>7.307353335632448E-2</v>
      </c>
      <c r="H52" s="14">
        <f t="shared" si="36"/>
        <v>48380</v>
      </c>
      <c r="I52" s="10">
        <f t="shared" si="37"/>
        <v>0.92692646664367551</v>
      </c>
      <c r="J52" s="32" t="s">
        <v>19</v>
      </c>
      <c r="K52" s="27" t="s">
        <v>20</v>
      </c>
    </row>
    <row r="53" spans="1:13" ht="39.75" customHeight="1">
      <c r="A53" s="32">
        <v>48</v>
      </c>
      <c r="B53" s="22" t="s">
        <v>49</v>
      </c>
      <c r="C53" s="8">
        <v>130484</v>
      </c>
      <c r="D53" s="8">
        <v>0</v>
      </c>
      <c r="E53" s="13">
        <v>0</v>
      </c>
      <c r="F53" s="13">
        <f t="shared" si="46"/>
        <v>0</v>
      </c>
      <c r="G53" s="23">
        <f t="shared" si="35"/>
        <v>0</v>
      </c>
      <c r="H53" s="14">
        <f t="shared" si="36"/>
        <v>130484</v>
      </c>
      <c r="I53" s="10">
        <f t="shared" si="37"/>
        <v>1</v>
      </c>
      <c r="J53" s="32" t="s">
        <v>19</v>
      </c>
      <c r="K53" s="27"/>
    </row>
    <row r="54" spans="1:13" ht="32.450000000000003" customHeight="1">
      <c r="A54" s="17"/>
      <c r="B54" s="17"/>
      <c r="C54" s="17"/>
      <c r="D54" s="17"/>
      <c r="E54" s="17"/>
      <c r="F54" s="17"/>
      <c r="G54" s="17"/>
      <c r="H54" s="17"/>
      <c r="I54" s="17"/>
      <c r="J54" s="17"/>
      <c r="K54" s="17"/>
      <c r="L54" s="17"/>
      <c r="M54" s="17"/>
    </row>
    <row r="55" spans="1:13">
      <c r="A55" s="17"/>
      <c r="B55" s="17"/>
      <c r="C55" s="17"/>
      <c r="D55" s="17"/>
      <c r="E55" s="17"/>
      <c r="F55" s="17"/>
      <c r="G55" s="17"/>
      <c r="H55" s="17"/>
      <c r="I55" s="17"/>
      <c r="J55" s="17"/>
      <c r="K55" s="17"/>
    </row>
  </sheetData>
  <mergeCells count="11">
    <mergeCell ref="A5:B5"/>
    <mergeCell ref="L3:L4"/>
    <mergeCell ref="A1:K1"/>
    <mergeCell ref="A3:A4"/>
    <mergeCell ref="B3:B4"/>
    <mergeCell ref="C3:C4"/>
    <mergeCell ref="D3:F3"/>
    <mergeCell ref="G3:G4"/>
    <mergeCell ref="H3:H4"/>
    <mergeCell ref="I3:I4"/>
    <mergeCell ref="K3:K4"/>
  </mergeCells>
  <phoneticPr fontId="3" type="noConversion"/>
  <pageMargins left="0.11811023622047245" right="0.11811023622047245" top="0.74803149606299213" bottom="0.74803149606299213" header="0.31496062992125984" footer="0.31496062992125984"/>
  <pageSetup paperSize="9" scale="9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1061017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slhs</cp:lastModifiedBy>
  <cp:lastPrinted>2018-10-12T06:03:48Z</cp:lastPrinted>
  <dcterms:created xsi:type="dcterms:W3CDTF">2017-02-16T08:04:15Z</dcterms:created>
  <dcterms:modified xsi:type="dcterms:W3CDTF">2018-11-05T05:13:48Z</dcterms:modified>
</cp:coreProperties>
</file>